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MWILSHERE\My Documents\2026 FOLDER\2026 WVLRI\"/>
    </mc:Choice>
  </mc:AlternateContent>
  <xr:revisionPtr revIDLastSave="0" documentId="8_{CF59343D-2A83-4296-B9F6-29B377224E3F}" xr6:coauthVersionLast="47" xr6:coauthVersionMax="47" xr10:uidLastSave="{00000000-0000-0000-0000-000000000000}"/>
  <bookViews>
    <workbookView xWindow="28680" yWindow="-3465" windowWidth="29040" windowHeight="15720" tabRatio="932" xr2:uid="{00000000-000D-0000-FFFF-FFFF00000000}"/>
  </bookViews>
  <sheets>
    <sheet name="RFP COVER " sheetId="11" r:id="rId1"/>
    <sheet name="Introduction-Deadlines" sheetId="9" r:id="rId2"/>
    <sheet name="Informational" sheetId="48" r:id="rId3"/>
    <sheet name="Instructions " sheetId="67" r:id="rId4"/>
    <sheet name="Pre-application Pg 1" sheetId="12" r:id="rId5"/>
    <sheet name="SD_Dropdowns" sheetId="57" state="veryHidden" r:id="rId6"/>
    <sheet name="Pre-application Pg 2" sheetId="13" r:id="rId7"/>
    <sheet name="Narrative" sheetId="27" r:id="rId8"/>
    <sheet name="Project Details" sheetId="21" r:id="rId9"/>
    <sheet name="Budget &amp; Funding Sources" sheetId="37" r:id="rId10"/>
    <sheet name="Development Team" sheetId="68" r:id="rId11"/>
    <sheet name="SCORING" sheetId="69" r:id="rId12"/>
    <sheet name="Required Attachment Index " sheetId="46" r:id="rId13"/>
  </sheets>
  <definedNames>
    <definedName name="_0_Bdrm">#REF!</definedName>
    <definedName name="_6_Bdrm">#REF!</definedName>
    <definedName name="Bedrooom">#REF!</definedName>
    <definedName name="_xlnm.Print_Area" localSheetId="9">'Budget &amp; Funding Sources'!$A$1:$J$31</definedName>
    <definedName name="_xlnm.Print_Area" localSheetId="10">'Development Team'!$A$1:$D$45</definedName>
    <definedName name="_xlnm.Print_Area" localSheetId="2">Informational!$B$1:$B$18</definedName>
    <definedName name="_xlnm.Print_Area" localSheetId="3">'Instructions '!$B$1:$C$18</definedName>
    <definedName name="_xlnm.Print_Area" localSheetId="1">'Introduction-Deadlines'!$B$1:$G$11</definedName>
    <definedName name="_xlnm.Print_Area" localSheetId="7">Narrative!$B$1:$D$20</definedName>
    <definedName name="_xlnm.Print_Area" localSheetId="4">'Pre-application Pg 1'!$A$1:$D$28</definedName>
    <definedName name="_xlnm.Print_Area" localSheetId="6">'Pre-application Pg 2'!$A$1:$C$22</definedName>
    <definedName name="_xlnm.Print_Area" localSheetId="8">'Project Details'!$A$1:$H$19</definedName>
    <definedName name="_xlnm.Print_Area" localSheetId="12">'Required Attachment Index '!$A$1:$D$44</definedName>
    <definedName name="_xlnm.Print_Area" localSheetId="0">'RFP COVER '!$A$1:$A$34</definedName>
    <definedName name="_xlnm.Print_Area" localSheetId="11">SCORING!$B$1:$F$52</definedName>
    <definedName name="Print_Area_MI">#REF!</definedName>
    <definedName name="SD_D_PL_IncomeTarget_Name" hidden="1">#REF!</definedName>
    <definedName name="SD_D_PL_Jurisdiction_Name" hidden="1">#REF!</definedName>
    <definedName name="SD_D_PL_State_Name" hidden="1">#REF!</definedName>
    <definedName name="SD_D_PL_TCUnitMixType_Name" hidden="1">#REF!</definedName>
    <definedName name="Select_One">#REF!</definedName>
    <definedName name="selectone">#REF!</definedName>
    <definedName name="Unitsiz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6" l="1"/>
  <c r="B4" i="69"/>
  <c r="B8" i="46"/>
  <c r="B5" i="69"/>
  <c r="A5" i="68"/>
  <c r="B6" i="37"/>
  <c r="C5" i="21"/>
  <c r="A4" i="68"/>
  <c r="B5" i="37"/>
  <c r="B4" i="21"/>
  <c r="B9" i="27"/>
  <c r="B10" i="27"/>
  <c r="B11" i="13"/>
  <c r="B10" i="13"/>
  <c r="F17" i="37" l="1"/>
  <c r="F16" i="37"/>
  <c r="F13" i="37"/>
  <c r="F12" i="37"/>
  <c r="F11" i="37"/>
  <c r="F10" i="37"/>
  <c r="F9" i="37"/>
  <c r="F8" i="37"/>
  <c r="E18" i="37"/>
  <c r="E14" i="37"/>
  <c r="D14" i="37"/>
  <c r="D20" i="37" s="1"/>
  <c r="C15" i="21"/>
  <c r="C12" i="21"/>
  <c r="C9" i="21"/>
  <c r="E52" i="69"/>
  <c r="D52" i="69"/>
  <c r="B2" i="69"/>
  <c r="D18" i="37"/>
  <c r="A2" i="68"/>
  <c r="C22" i="37"/>
  <c r="E7" i="9"/>
  <c r="E20" i="37" l="1"/>
  <c r="F14" i="37"/>
  <c r="F18" i="37"/>
  <c r="C28" i="37"/>
  <c r="B5" i="46"/>
  <c r="B3" i="37"/>
  <c r="B2" i="21"/>
  <c r="B2" i="12"/>
  <c r="B2" i="67"/>
  <c r="B5" i="48"/>
  <c r="B7" i="27"/>
  <c r="B8" i="13"/>
  <c r="F20" i="37" l="1"/>
  <c r="F28" i="37"/>
  <c r="E9" i="9"/>
  <c r="E8" i="9"/>
  <c r="E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tc={AE95A708-158A-41BF-ABBC-D94B3DE18531}</author>
  </authors>
  <commentList>
    <comment ref="B38" authorId="0" shapeId="0" xr:uid="{AE95A708-158A-41BF-ABBC-D94B3DE18531}">
      <text>
        <t>[Threaded comment]
Your version of Excel allows you to read this threaded comment; however, any edits to it will get removed if the file is opened in a newer version of Excel. Learn more: https://go.microsoft.com/fwlink/?linkid=870924
Comment:
    Needs opportunity zone link</t>
      </text>
    </comment>
  </commentList>
</comments>
</file>

<file path=xl/sharedStrings.xml><?xml version="1.0" encoding="utf-8"?>
<sst xmlns="http://schemas.openxmlformats.org/spreadsheetml/2006/main" count="403" uniqueCount="290">
  <si>
    <t xml:space="preserve"> </t>
  </si>
  <si>
    <t xml:space="preserve">West Virginia Land Redevelopment Initiative </t>
  </si>
  <si>
    <t>Request For Proposals (RFP)</t>
  </si>
  <si>
    <t xml:space="preserve">Financing Application                                      </t>
  </si>
  <si>
    <t xml:space="preserve">RFP 2026 </t>
  </si>
  <si>
    <t>The West Virginia Housing Development Fund is an Equal Housing Opportunity Lender</t>
  </si>
  <si>
    <t xml:space="preserve">WEST VIRGINIA LAND REDEVELOPMENT INITIATIVE                                  </t>
  </si>
  <si>
    <t>INTRODUCTION - DEADLINES</t>
  </si>
  <si>
    <t>Deadline Weekday</t>
  </si>
  <si>
    <t>Day</t>
  </si>
  <si>
    <t>Time Deadline</t>
  </si>
  <si>
    <t>RFP Announcement by Fund</t>
  </si>
  <si>
    <t>4:00 p.m.</t>
  </si>
  <si>
    <t>Pre-applications Due to Fund*</t>
  </si>
  <si>
    <t>Time TBD</t>
  </si>
  <si>
    <t>Final Applications &amp; Fees Due to Fund*</t>
  </si>
  <si>
    <t>Award Notices Issued by Fund</t>
  </si>
  <si>
    <t>*Complete pre- and final applications include completed forms, required attachments listed on the last tab in this workbook and application fees to be submitted by the deadlines.</t>
  </si>
  <si>
    <t xml:space="preserve">** Voluntary. All pre-applicants will be notified by meeting invitation. Date subject to change. </t>
  </si>
  <si>
    <t>INFORMATIONAL</t>
  </si>
  <si>
    <t>INSTRUCTIONS</t>
  </si>
  <si>
    <t>STEP 1. PRE-APPLICATION SUBMISSION / PROJECT TEAM ACCESS</t>
  </si>
  <si>
    <t>STEP 2.  FINAL APPLICATION / APPLICATION FEE $200</t>
  </si>
  <si>
    <r>
      <rPr>
        <b/>
        <sz val="12"/>
        <color rgb="FF000000"/>
        <rFont val="Calibri"/>
        <family val="2"/>
        <scheme val="minor"/>
      </rPr>
      <t>APPLICATION FEES:</t>
    </r>
    <r>
      <rPr>
        <sz val="12"/>
        <color rgb="FF000000"/>
        <rFont val="Calibri"/>
        <family val="2"/>
        <scheme val="minor"/>
      </rPr>
      <t xml:space="preserve"> Mail or drop off the application fee of $200 to be received by the deadline date.  We will upload a copy of your payment once received. All application fees are non-refundable.  </t>
    </r>
  </si>
  <si>
    <t>Make checks payable to:  West Virginia Housing Development Fund. Check memo:  WVLRI 2026</t>
  </si>
  <si>
    <t>West Virginia Housing Development Fund</t>
  </si>
  <si>
    <t>Attn:  Accounting / WVLRI 2026</t>
  </si>
  <si>
    <t>5710 MacCorkle Avenue, SE</t>
  </si>
  <si>
    <t>Charleston, WV 25304</t>
  </si>
  <si>
    <t>All applications will be reviewed to ensure that they are consistent with the objectives of the WVLRI program and that the feasibility and capacity of the applicant and proposed project are adequate. Proposals will be reviewed, scored, and selected on a competitive basis, as outlined in the RFP. The Fund reserves the right to share program loan information with other entities providing funding to the same project and reserves the right to accept or reject any application.</t>
  </si>
  <si>
    <t>PREAPPLICATION PAGE 1 OF 2</t>
  </si>
  <si>
    <t>Applicant's Legal Name:</t>
  </si>
  <si>
    <t>Applicant's Full Principal Office Address:</t>
  </si>
  <si>
    <t>Applicant's Full Mailing Address:</t>
  </si>
  <si>
    <t>Applicant's Main Contact Name and Title:</t>
  </si>
  <si>
    <t>Applicant's Main Contact Phone and Email Address:</t>
  </si>
  <si>
    <t>Project Name:</t>
  </si>
  <si>
    <t xml:space="preserve">Tax ID-EIN (Required) </t>
  </si>
  <si>
    <t xml:space="preserve">ELIGIBILITY:  The following questions will be considered when determining each applicant's eligibility.  </t>
  </si>
  <si>
    <t>For more information on applicant eligibility, please refer to the WVLRI program guide on our website that is available with this RFP.</t>
  </si>
  <si>
    <t>Choose one</t>
  </si>
  <si>
    <t>Does a third party accounting firm audit your organization's financial statements each year?</t>
  </si>
  <si>
    <t>Does the applicant have unresolved material audit findings, particularly related to funds management or compliance with federal program requirements, during the most recent three-year period?</t>
  </si>
  <si>
    <t>Signature, Title, Date</t>
  </si>
  <si>
    <t>PREAPPLICATION PAGE 2 OF 2</t>
  </si>
  <si>
    <t>Enter the anticipated amount you plan on requesting in your application below:</t>
  </si>
  <si>
    <t>Signature, Title and Date</t>
  </si>
  <si>
    <t>PROJECT NARRATIVE</t>
  </si>
  <si>
    <t>A</t>
  </si>
  <si>
    <t>B</t>
  </si>
  <si>
    <t>C</t>
  </si>
  <si>
    <t>D</t>
  </si>
  <si>
    <t>E</t>
  </si>
  <si>
    <t>F</t>
  </si>
  <si>
    <t>PROJECT DETAILS</t>
  </si>
  <si>
    <r>
      <t xml:space="preserve">Project Address </t>
    </r>
    <r>
      <rPr>
        <i/>
        <sz val="12"/>
        <rFont val="Calibri"/>
        <family val="2"/>
        <scheme val="minor"/>
      </rPr>
      <t>(If more than one location, enter SEE SITE LIST ):</t>
    </r>
    <r>
      <rPr>
        <sz val="12"/>
        <rFont val="Calibri"/>
        <family val="2"/>
        <scheme val="minor"/>
      </rPr>
      <t xml:space="preserve"> </t>
    </r>
  </si>
  <si>
    <t>County:</t>
  </si>
  <si>
    <t>Number of Sites / Units</t>
  </si>
  <si>
    <t>Total number of sites to be acquired:</t>
  </si>
  <si>
    <t>Acquisition*</t>
  </si>
  <si>
    <t>Other Details</t>
  </si>
  <si>
    <t>Do all sites in the project have infrastructure?</t>
  </si>
  <si>
    <t>Flood mitigation measures are not eligible to be funded with WVLRI program funds.</t>
  </si>
  <si>
    <t>Select One</t>
  </si>
  <si>
    <t>If yes, will other funding sources fund mitigation?</t>
  </si>
  <si>
    <t>Total Residential Costs</t>
  </si>
  <si>
    <t>Total Commercial Costs</t>
  </si>
  <si>
    <t>Pre-demolition</t>
  </si>
  <si>
    <t>Demolition</t>
  </si>
  <si>
    <t>Removal/Disposal</t>
  </si>
  <si>
    <t>Site Preparation for Redevelopment</t>
  </si>
  <si>
    <t xml:space="preserve">Enter All Sources of Funding </t>
  </si>
  <si>
    <t>Financing Amount</t>
  </si>
  <si>
    <t>Commitment Date</t>
  </si>
  <si>
    <t>Interest Rate</t>
  </si>
  <si>
    <t>Term (months)</t>
  </si>
  <si>
    <t>Status of Application</t>
  </si>
  <si>
    <t>N/A</t>
  </si>
  <si>
    <t xml:space="preserve">Total </t>
  </si>
  <si>
    <t>NOTES</t>
  </si>
  <si>
    <t># points</t>
  </si>
  <si>
    <t># Points</t>
  </si>
  <si>
    <t>FINAL SCORE HERE</t>
  </si>
  <si>
    <t>Maximum 100 Points</t>
  </si>
  <si>
    <t>Attachment Status</t>
  </si>
  <si>
    <t>1.00.1</t>
  </si>
  <si>
    <t>2.01a</t>
  </si>
  <si>
    <t>2.09a</t>
  </si>
  <si>
    <t>2.09b</t>
  </si>
  <si>
    <t>2.11d</t>
  </si>
  <si>
    <t>2.12d</t>
  </si>
  <si>
    <t>2.13a</t>
  </si>
  <si>
    <t>2.13d</t>
  </si>
  <si>
    <t>3.01a</t>
  </si>
  <si>
    <t>On site photographs of subject property (all sites)</t>
  </si>
  <si>
    <t>3.02a</t>
  </si>
  <si>
    <t>Established plan for site control</t>
  </si>
  <si>
    <t>List of sites noting prioritized sites for demolition</t>
  </si>
  <si>
    <t>Site plan including set-back lines (Redevelopment)</t>
  </si>
  <si>
    <t>3.18a</t>
  </si>
  <si>
    <t>3.18b</t>
  </si>
  <si>
    <t>Demolition Plan</t>
  </si>
  <si>
    <t>4.01a</t>
  </si>
  <si>
    <t>Copies of project's contract(s), estimates (Demolition)</t>
  </si>
  <si>
    <t>Redevelopment Plan</t>
  </si>
  <si>
    <t>4.02a</t>
  </si>
  <si>
    <t>Copies of project's contract(s), estimates (Redevelopment work)</t>
  </si>
  <si>
    <t>4.02b</t>
  </si>
  <si>
    <t>Construction contract (Redevelopment work)</t>
  </si>
  <si>
    <t>Final schedule of values (Redevelopment work)</t>
  </si>
  <si>
    <t>Building permits or will-issue letters</t>
  </si>
  <si>
    <t>Evidence of zoning compliance (Redevelopment work)</t>
  </si>
  <si>
    <t>Evidence of utility availability (Redevelopment work)</t>
  </si>
  <si>
    <t>If awarded, other documents may be required prior to closing</t>
  </si>
  <si>
    <t>Discuss the demolition and redevelopment schedule and use of WVLRI funds if awarded.</t>
  </si>
  <si>
    <t>Applicant's current year operating budget with YTD actual</t>
  </si>
  <si>
    <t>AVAILABLE OFFERING UP TO $6,000,000</t>
  </si>
  <si>
    <t>Impact Statement</t>
  </si>
  <si>
    <t>Applicant's Fiscal Year (start and end date):</t>
  </si>
  <si>
    <t>Choose the entity type from the drop down menu that best describes the applicant who is applying for funding?</t>
  </si>
  <si>
    <t>Has the applicant ever had any loans with the West Virginia Housing Development Fund?</t>
  </si>
  <si>
    <t>Has the applicant ever been on HUD's Excluded Parties list at SAM.gov?</t>
  </si>
  <si>
    <t>Does the applicant have any active loans with the West Virginia Housing Development Fund?</t>
  </si>
  <si>
    <r>
      <t xml:space="preserve">Include an updated version of this page in your final submission </t>
    </r>
    <r>
      <rPr>
        <b/>
        <i/>
        <sz val="12"/>
        <color rgb="FF0070C0"/>
        <rFont val="Calibri"/>
        <family val="2"/>
        <scheme val="minor"/>
      </rPr>
      <t>only if there are changes.</t>
    </r>
  </si>
  <si>
    <t>Other Eligible Costs</t>
  </si>
  <si>
    <t>DEVELOPMENT TEAM INFORMATION</t>
  </si>
  <si>
    <t>Developer:</t>
  </si>
  <si>
    <t>1.     Name of organization</t>
  </si>
  <si>
    <t>2.       State of Business:</t>
  </si>
  <si>
    <t>3.       Contact Name</t>
  </si>
  <si>
    <t>4.       Address</t>
  </si>
  <si>
    <t>5.       Contact phone #</t>
  </si>
  <si>
    <t>6.       Email</t>
  </si>
  <si>
    <t>Co-Developer, If Applicable</t>
  </si>
  <si>
    <r>
      <t>2.</t>
    </r>
    <r>
      <rPr>
        <sz val="7"/>
        <color theme="1"/>
        <rFont val="Times New Roman"/>
        <family val="1"/>
      </rPr>
      <t xml:space="preserve">       </t>
    </r>
    <r>
      <rPr>
        <sz val="11"/>
        <color theme="1"/>
        <rFont val="Calibri"/>
        <family val="2"/>
        <scheme val="minor"/>
      </rPr>
      <t>State of Business</t>
    </r>
  </si>
  <si>
    <r>
      <t>3.</t>
    </r>
    <r>
      <rPr>
        <sz val="7"/>
        <color theme="1"/>
        <rFont val="Times New Roman"/>
        <family val="1"/>
      </rPr>
      <t xml:space="preserve">       </t>
    </r>
    <r>
      <rPr>
        <sz val="11"/>
        <color theme="1"/>
        <rFont val="Calibri"/>
        <family val="2"/>
        <scheme val="minor"/>
      </rPr>
      <t>Contact Name</t>
    </r>
  </si>
  <si>
    <r>
      <t>4.</t>
    </r>
    <r>
      <rPr>
        <sz val="7"/>
        <color theme="1"/>
        <rFont val="Times New Roman"/>
        <family val="1"/>
      </rPr>
      <t xml:space="preserve">       </t>
    </r>
    <r>
      <rPr>
        <sz val="11"/>
        <color theme="1"/>
        <rFont val="Calibri"/>
        <family val="2"/>
        <scheme val="minor"/>
      </rPr>
      <t>Address</t>
    </r>
  </si>
  <si>
    <r>
      <t>5.</t>
    </r>
    <r>
      <rPr>
        <sz val="7"/>
        <color theme="1"/>
        <rFont val="Times New Roman"/>
        <family val="1"/>
      </rPr>
      <t xml:space="preserve">       </t>
    </r>
    <r>
      <rPr>
        <sz val="11"/>
        <color theme="1"/>
        <rFont val="Calibri"/>
        <family val="2"/>
        <scheme val="minor"/>
      </rPr>
      <t>Contact phone #</t>
    </r>
  </si>
  <si>
    <r>
      <t>6.</t>
    </r>
    <r>
      <rPr>
        <sz val="7"/>
        <color theme="1"/>
        <rFont val="Times New Roman"/>
        <family val="1"/>
      </rPr>
      <t xml:space="preserve">       </t>
    </r>
    <r>
      <rPr>
        <sz val="11"/>
        <color theme="1"/>
        <rFont val="Calibri"/>
        <family val="2"/>
        <scheme val="minor"/>
      </rPr>
      <t>Email</t>
    </r>
  </si>
  <si>
    <t>Environmental:</t>
  </si>
  <si>
    <t>Architect:</t>
  </si>
  <si>
    <t>Surveyor:</t>
  </si>
  <si>
    <t>General Contractor:</t>
  </si>
  <si>
    <t>Attorney:</t>
  </si>
  <si>
    <t>Consultant:</t>
  </si>
  <si>
    <t>Provide discussion on how your organization confirms properties qualify for condemnation.</t>
  </si>
  <si>
    <t>G</t>
  </si>
  <si>
    <t>BUDGET AND FUNDING SOURCES</t>
  </si>
  <si>
    <t>Other:</t>
  </si>
  <si>
    <t>Has the project been previously awarded DLAP funding?</t>
  </si>
  <si>
    <t>Will the project apply for DLAP Phase III funding?</t>
  </si>
  <si>
    <r>
      <t xml:space="preserve">Difference </t>
    </r>
    <r>
      <rPr>
        <b/>
        <i/>
        <sz val="9"/>
        <rFont val="Calibri"/>
        <family val="2"/>
        <scheme val="minor"/>
      </rPr>
      <t>(Should be zero)</t>
    </r>
  </si>
  <si>
    <t>Total number of units this project will develop:</t>
  </si>
  <si>
    <t xml:space="preserve">Demolition and Site Preparation Budget </t>
  </si>
  <si>
    <t>Total Redevelopment Hard Costs</t>
  </si>
  <si>
    <t>Total Redevelopment Soft Costs</t>
  </si>
  <si>
    <t>Redevelopment Budget (excludes amounts listed above)</t>
  </si>
  <si>
    <t>Total Project Budget</t>
  </si>
  <si>
    <t>Sites have been identified and prioritized</t>
  </si>
  <si>
    <t>Site Control</t>
  </si>
  <si>
    <t>Deeds, tax tickets, codes/ordinances that provide a path for site control, options, agreements</t>
  </si>
  <si>
    <t>Cost estimates, quotes, contracts</t>
  </si>
  <si>
    <t>Site plans, architectural drawings, etc.</t>
  </si>
  <si>
    <t>Detailed scope of work, contractor estimates, quotes, etc.</t>
  </si>
  <si>
    <t>Funding commitments, letters of intent, evidence of available funds</t>
  </si>
  <si>
    <t>Contracts, agreements, MOUs with third parties necessary to the development of the proposed project (engineers, architects, developers, contractors)</t>
  </si>
  <si>
    <t xml:space="preserve">Specific details on the number of housing units that will be created </t>
  </si>
  <si>
    <t>Specific details on the number and the nature of permanent jobs that will be created by the proposed project, including any agreements that have been signed with companies that are providing the jobs</t>
  </si>
  <si>
    <t>Specific details on any other economic or community benefits of the proposed project</t>
  </si>
  <si>
    <t>Evidence that the proposed project is part of a larger community development plan that has been formally adopted</t>
  </si>
  <si>
    <t>Evidence that your project is located in an Opportunity Zone</t>
  </si>
  <si>
    <t>Market study outlining the need for the proposed project</t>
  </si>
  <si>
    <t>Financial Statements that display fiscal soundness (3 most recent years, audited preferred)</t>
  </si>
  <si>
    <t>Evidence that the applicant has an established demolition plan</t>
  </si>
  <si>
    <t>List of completed projects with similar size and scope as the proposed project</t>
  </si>
  <si>
    <t>Résumés and/or other documentation that outline the capacity and experience of other entities on the project’s development team</t>
  </si>
  <si>
    <t>Scorer 1</t>
  </si>
  <si>
    <t>Scorer 2</t>
  </si>
  <si>
    <t>Date</t>
  </si>
  <si>
    <t>`</t>
  </si>
  <si>
    <t>Attachment Validation Y/N</t>
  </si>
  <si>
    <t>Attachment Validation Y/N and any notes</t>
  </si>
  <si>
    <r>
      <rPr>
        <b/>
        <sz val="12"/>
        <rFont val="Calibri"/>
        <family val="2"/>
        <scheme val="minor"/>
      </rPr>
      <t xml:space="preserve">COLLATERAL: </t>
    </r>
    <r>
      <rPr>
        <sz val="12"/>
        <rFont val="Calibri"/>
        <family val="2"/>
        <scheme val="minor"/>
      </rPr>
      <t>It is anticipated that the Fund will place a lien on all properties approved for demolition under this Program. Other collateral may be required as determined by the Fund.</t>
    </r>
  </si>
  <si>
    <t>Cells will be hidden and only used for scoring by the Fund</t>
  </si>
  <si>
    <r>
      <rPr>
        <b/>
        <sz val="12"/>
        <color rgb="FF000000"/>
        <rFont val="Calibri"/>
        <family val="2"/>
        <scheme val="minor"/>
      </rPr>
      <t xml:space="preserve">LOAN TERMS: </t>
    </r>
    <r>
      <rPr>
        <sz val="12"/>
        <color rgb="FF000000"/>
        <rFont val="Calibri"/>
        <family val="2"/>
        <scheme val="minor"/>
      </rPr>
      <t>It is anticipated that Program loan amounts may not exceed $500,000 per selected project, unless otherwise approved by the Fund. Award recipients will have a 12-month draw period and 24 months for redevelopment. Loans will be provided at 0% interest. The awards will be in the form of performance based principal reduction loans. Upon the completion of the project, including demolition and redevelopment, the principal balance will be reduced to $0. Repayment is required if Program funds are not used in accordance with the Fund’s loan documents. Additional loans in future rounds will not be considered until the eligible borrower has fully expended any previously approved Program loan.</t>
    </r>
  </si>
  <si>
    <t>Provide a broad overview of the project, including a summary of redevelopment plans.</t>
  </si>
  <si>
    <t>If more than one site location, attach a site list with all details.</t>
  </si>
  <si>
    <t>Are all buildings in the project vacant?</t>
  </si>
  <si>
    <t>Are all buildings in the project condemned?</t>
  </si>
  <si>
    <t xml:space="preserve">  Total number of residential sites to be acquired:</t>
  </si>
  <si>
    <t xml:space="preserve">  Total number of commercial sites to be acquired:</t>
  </si>
  <si>
    <t xml:space="preserve">  Total residential units this project will develop:</t>
  </si>
  <si>
    <t xml:space="preserve">  Total commercial units this project will develop:</t>
  </si>
  <si>
    <t>*The intent of this program is to demolish buildings that are vacant, dilapidated, and qualify for condemnation under applicable ordinances, laws, and regulations.  As such, it is anticipated that site control will be established through such ordinances, laws, and regulations and that funds for acquisition will not be necessary. That said, it is acknowledged that extenuating circumstances may exist that may warrant the need for acquisition funds. Please note that requests for acquisition funding will be highly-scrutinized and, if included, should represent a small portion of the overall project request.</t>
  </si>
  <si>
    <r>
      <t>6.</t>
    </r>
    <r>
      <rPr>
        <sz val="7"/>
        <color theme="1"/>
        <rFont val="Times New Roman"/>
        <family val="1"/>
      </rPr>
      <t xml:space="preserve">       </t>
    </r>
    <r>
      <rPr>
        <sz val="11"/>
        <color theme="1"/>
        <rFont val="Calibri"/>
        <family val="2"/>
        <scheme val="minor"/>
      </rPr>
      <t>Email</t>
    </r>
  </si>
  <si>
    <t>7.     Role in project</t>
  </si>
  <si>
    <t>Source data related to job growth and/or tourism growth in your community</t>
  </si>
  <si>
    <r>
      <t xml:space="preserve">WV flood map for subject properties: </t>
    </r>
    <r>
      <rPr>
        <u/>
        <sz val="12"/>
        <color rgb="FF0070C0"/>
        <rFont val="Calibri"/>
        <family val="2"/>
        <scheme val="minor"/>
      </rPr>
      <t>https://www.mapwv.gov/flood/map</t>
    </r>
    <r>
      <rPr>
        <sz val="12"/>
        <color rgb="FF0070C0"/>
        <rFont val="Calibri"/>
        <family val="2"/>
        <scheme val="minor"/>
      </rPr>
      <t xml:space="preserve"> </t>
    </r>
    <r>
      <rPr>
        <sz val="12"/>
        <rFont val="Calibri"/>
        <family val="2"/>
        <scheme val="minor"/>
      </rPr>
      <t>(copy/paste link into browser)</t>
    </r>
  </si>
  <si>
    <r>
      <rPr>
        <sz val="12"/>
        <color rgb="FFFF0000"/>
        <rFont val="Calibri"/>
        <family val="2"/>
        <scheme val="minor"/>
      </rPr>
      <t>FLOOD ZONE:</t>
    </r>
    <r>
      <rPr>
        <sz val="12"/>
        <rFont val="Calibri"/>
        <family val="2"/>
        <scheme val="minor"/>
      </rPr>
      <t xml:space="preserve"> Generally, proposals for projects that include redevelopment located in a flood zone will not be considered unless acceptable flood mitigation measures are included in the project proposal, however flood mitigation measures will not be paid by WVLRI program funds.</t>
    </r>
  </si>
  <si>
    <r>
      <rPr>
        <b/>
        <sz val="12"/>
        <color rgb="FF000000"/>
        <rFont val="Calibri"/>
        <family val="2"/>
        <scheme val="minor"/>
      </rPr>
      <t>FINAL APPLICATION SUBMISSION:</t>
    </r>
    <r>
      <rPr>
        <sz val="12"/>
        <color rgb="FF000000"/>
        <rFont val="Calibri"/>
        <family val="2"/>
        <scheme val="minor"/>
      </rPr>
      <t xml:space="preserve">  Complete and submit an updated pre-application Page 1 </t>
    </r>
    <r>
      <rPr>
        <i/>
        <sz val="12"/>
        <color rgb="FF000000"/>
        <rFont val="Calibri"/>
        <family val="2"/>
        <scheme val="minor"/>
      </rPr>
      <t>if</t>
    </r>
    <r>
      <rPr>
        <sz val="12"/>
        <color rgb="FF000000"/>
        <rFont val="Calibri"/>
        <family val="2"/>
        <scheme val="minor"/>
      </rPr>
      <t xml:space="preserve"> any organizational contact details changed from pre-application submission.  Submit your main application workbook in EXCEL format. Submit required attachments in the format named and numbered according to the required attachments list (last tab in workbook). Upload all documents to the Application folder in your TEAM by the deadline.</t>
    </r>
  </si>
  <si>
    <r>
      <t xml:space="preserve">Unique Entity Identifier (UEI#):  The Unique Entity Identifier is the new 12-digit alphanumeric identifier that will be provided by SAM.gov registration to all entities who register to do business with the federal government.  </t>
    </r>
    <r>
      <rPr>
        <sz val="12"/>
        <color rgb="FF0070C0"/>
        <rFont val="Calibri"/>
        <family val="2"/>
        <scheme val="minor"/>
      </rPr>
      <t>https://sam.gov/content/home</t>
    </r>
    <r>
      <rPr>
        <sz val="12"/>
        <color theme="1"/>
        <rFont val="Calibri"/>
        <family val="2"/>
        <scheme val="minor"/>
      </rPr>
      <t xml:space="preserve">  (copy/paste link into browser)</t>
    </r>
  </si>
  <si>
    <t>Email executed and dated version of both pre-application pages to WVLRI@wvhdf.com by the preapplication deadline.</t>
  </si>
  <si>
    <r>
      <rPr>
        <b/>
        <sz val="12"/>
        <rFont val="Calibri"/>
        <family val="2"/>
        <scheme val="minor"/>
      </rPr>
      <t xml:space="preserve">Required Attachments: </t>
    </r>
    <r>
      <rPr>
        <sz val="12"/>
        <rFont val="Calibri"/>
        <family val="2"/>
        <scheme val="minor"/>
      </rPr>
      <t xml:space="preserve"> See the required attachments list at the end of this workbook to assist with numbering and naming of required attachments.  It is helpful if the narrative items are addressed in the order listed.</t>
    </r>
  </si>
  <si>
    <t>Is the project or any sites in the project located in a flood hazard area?</t>
  </si>
  <si>
    <t xml:space="preserve">  Total number of residential buildings to be demolished:</t>
  </si>
  <si>
    <t xml:space="preserve">  Total number of commercial buildings to be demolished:</t>
  </si>
  <si>
    <t>Total number of buildings to be demolished:</t>
  </si>
  <si>
    <t>Explain your organization's role and experience in demolishing vacant and dilapidated buildings.</t>
  </si>
  <si>
    <r>
      <t xml:space="preserve">*The intent of this program is to demolish buildings that are vacant, dilapidated, and qualify for condemnation under applicable ordinances, laws, and regulations.  As such, it is anticipated that site control will be established through such ordinances, laws, and regulations and that funds for acquisition will not be necessary. </t>
    </r>
    <r>
      <rPr>
        <i/>
        <sz val="12"/>
        <rFont val="Calibri"/>
        <family val="2"/>
        <scheme val="minor"/>
      </rPr>
      <t>That said, it is acknowledged that extenuating circumstances may exist that may warrant the need for acquisition funds. Please note that requests for acquisition funding will be highly-scrutinized and, if included, should represent a small portion of the overall project request.</t>
    </r>
  </si>
  <si>
    <t>MINIMUM REQUIRED ATTACHMENTS</t>
  </si>
  <si>
    <t>Evidence of site control</t>
  </si>
  <si>
    <t>Formation documents as applicable to governmental agencies</t>
  </si>
  <si>
    <t>Documentation of applicant EIN assigned by the IRS</t>
  </si>
  <si>
    <t>Applicant audited financial statements - most recent three years (if the most recent year's audit is not completed, provide company prepared through end of prior year and YTD)</t>
  </si>
  <si>
    <t>Developer résumé (If Developer is not the Applicant)</t>
  </si>
  <si>
    <t>Funding source commitments (Demolition)</t>
  </si>
  <si>
    <t>Funding source commitments (Redevelopment work)</t>
  </si>
  <si>
    <t>Job creation summary, if applicable  (Include any signed agreements associated with the created job)</t>
  </si>
  <si>
    <r>
      <t xml:space="preserve">Opportunity Zone evidence, if applicable (site specific): </t>
    </r>
    <r>
      <rPr>
        <u/>
        <sz val="12"/>
        <color rgb="FF0070C0"/>
        <rFont val="Calibri"/>
        <family val="2"/>
        <scheme val="minor"/>
      </rPr>
      <t>https://www.hud.gov/opportunity-zones/resources/map</t>
    </r>
    <r>
      <rPr>
        <sz val="12"/>
        <color rgb="FF0070C0"/>
        <rFont val="Calibri"/>
        <family val="2"/>
        <scheme val="minor"/>
      </rPr>
      <t xml:space="preserve"> </t>
    </r>
    <r>
      <rPr>
        <sz val="12"/>
        <rFont val="Calibri"/>
        <family val="2"/>
        <scheme val="minor"/>
      </rPr>
      <t>(copy / paste link into browser)</t>
    </r>
  </si>
  <si>
    <t xml:space="preserve">Signed final main application (Application in EXCEL version and signature page in PDF version) - Applicant will have two attachments for this item. </t>
  </si>
  <si>
    <t xml:space="preserve">Applicant development résumé </t>
  </si>
  <si>
    <t>Narrative (Follow instructions on the narrative tab)</t>
  </si>
  <si>
    <t>Other Attachments including, but not limited to, the following:</t>
  </si>
  <si>
    <t>Attachment Status (Fund Use)</t>
  </si>
  <si>
    <t>Aerial site map clearly defining the subject property (all sites)</t>
  </si>
  <si>
    <t>Attachment Status (X = Included)</t>
  </si>
  <si>
    <t>The RFP Announcement will be posted under the program page at www.wvhdf.com and emailed out to distribution list recipients.  The Fund strives to keep existing distribution lists current with the help of existing participants, internal communications, new inquiries, and updates. You may send organizational contact updates to WVLRI@wvhdf.com.</t>
  </si>
  <si>
    <r>
      <t xml:space="preserve">A.  </t>
    </r>
    <r>
      <rPr>
        <b/>
        <sz val="12"/>
        <rFont val="Calibri"/>
        <family val="2"/>
        <scheme val="minor"/>
      </rPr>
      <t>PRE-APPLICATION SUBMISSION:</t>
    </r>
    <r>
      <rPr>
        <b/>
        <i/>
        <sz val="12"/>
        <rFont val="Calibri"/>
        <family val="2"/>
        <scheme val="minor"/>
      </rPr>
      <t xml:space="preserve"> </t>
    </r>
    <r>
      <rPr>
        <sz val="12"/>
        <rFont val="Calibri"/>
        <family val="2"/>
        <scheme val="minor"/>
      </rPr>
      <t xml:space="preserve">Please sign and date Pre-application page 1 and Pre-application page 2. Email both pages to WVLRI@wvhdf.com no later than the deadline date listed in the RFP deadline chart. Use this format for the email subject line: </t>
    </r>
    <r>
      <rPr>
        <b/>
        <sz val="12"/>
        <rFont val="Calibri"/>
        <family val="2"/>
        <scheme val="minor"/>
      </rPr>
      <t>WVLRI 2026 Pre-application - Applicant's Name</t>
    </r>
  </si>
  <si>
    <t>Documentation of developer EIN assigned by the IRS (If Developer is different than Applicant)</t>
  </si>
  <si>
    <t>Developer audited financial statements, if different from applicant - most recent three years (if the most recent year's audit is not completed, provide company prepared through end of prior year and YTD)</t>
  </si>
  <si>
    <t>REQUIRED ATTACHMENTS</t>
  </si>
  <si>
    <t>Community Revitalization Plan, if applicable</t>
  </si>
  <si>
    <t>Evidence of area growth, if applicable</t>
  </si>
  <si>
    <t>• Demolition of residential and/or commercial buildings</t>
  </si>
  <si>
    <t>• Removal and proper disposal of all debris, including hazardous materials</t>
  </si>
  <si>
    <t>• Pre-demolition costs such as surveys, title searches and supplemental work associated with demolition</t>
  </si>
  <si>
    <t>• Site preparation costs for immediate redevelopment of new residential and/or commercial buildings as approved by the Fund (this does not include any vertical construction costs)</t>
  </si>
  <si>
    <t>• Site preparation costs for immediate redevelopment of community-enhancing public spaces</t>
  </si>
  <si>
    <t>• Acquisition of property to be demolished*</t>
  </si>
  <si>
    <t>ELIGIBLE USES:</t>
  </si>
  <si>
    <t>• Other eligible uses as approved by the Fund</t>
  </si>
  <si>
    <t>Applicant's Secondary Contact Name and Title:</t>
  </si>
  <si>
    <t>Applicant's Secondary Contact Phone and Email Address:</t>
  </si>
  <si>
    <t>Total Costs</t>
  </si>
  <si>
    <t>Totals</t>
  </si>
  <si>
    <t>Applied For</t>
  </si>
  <si>
    <t>Difference Between Sources and
 Uses of Funds: (must be $0) ---&gt;</t>
  </si>
  <si>
    <t>The applicant has an established plan for redevelopment for all sites associated with the project.</t>
  </si>
  <si>
    <t>The applicant has a defined scope of work and corresponding budget related to the development work.</t>
  </si>
  <si>
    <t>The applicant has funding commitments to support the redevelopment work.</t>
  </si>
  <si>
    <t>The applicant has an established development team to complete the work.</t>
  </si>
  <si>
    <t>To achieve points in this category, please include as part of your narrative how your project fulfills the scoring criteria. Suggested documentation to support your narrative includes:</t>
  </si>
  <si>
    <t>Source data related to population growth in your community (e.g. census data, city/county statistics, etc.)</t>
  </si>
  <si>
    <r>
      <t>5.  Capacity and Experience (up to 10 points)</t>
    </r>
    <r>
      <rPr>
        <sz val="12"/>
        <rFont val="Calibri"/>
        <family val="2"/>
        <scheme val="minor"/>
      </rPr>
      <t xml:space="preserve"> – Applicants must display an acceptable level of capacity and experience for the application to be considered. In addition to the minimum level of capacity and experience required for applications to be considered, applicants can earn up to 10 points if they can display that they have a high level of capacity and experience to complete the proposed project. To achieve points in this category, please summarize your capacity and experience to complete the project. Suggested documentation to support your narrative includes:</t>
    </r>
  </si>
  <si>
    <r>
      <t xml:space="preserve">1. Readiness to Proceed - Demolition (up to points available 20) </t>
    </r>
    <r>
      <rPr>
        <sz val="12"/>
        <rFont val="Calibri"/>
        <family val="2"/>
        <scheme val="minor"/>
      </rPr>
      <t>– Applicants can earn up to 20 points on their application if they can evidence the following:</t>
    </r>
    <r>
      <rPr>
        <b/>
        <sz val="12"/>
        <rFont val="Calibri"/>
        <family val="2"/>
        <scheme val="minor"/>
      </rPr>
      <t xml:space="preserve">                                                       </t>
    </r>
  </si>
  <si>
    <t>A1</t>
  </si>
  <si>
    <t>B1</t>
  </si>
  <si>
    <t>C1</t>
  </si>
  <si>
    <t>D1</t>
  </si>
  <si>
    <t>Cost estimates, quotes, contracts for demolition work</t>
  </si>
  <si>
    <t>Funding commitments for all costs not covered with application</t>
  </si>
  <si>
    <t xml:space="preserve"> To achieve points in this category, please include as part of your narrative how your project fulfills the scoring criterion.  Suggested documentation to support your narrative includes:  </t>
  </si>
  <si>
    <t>List of sites and method of prioritization and condemnation notices</t>
  </si>
  <si>
    <t>Funding commitments, letters of intent, etc.</t>
  </si>
  <si>
    <t>Email executed and dated version of both pre-application pages to WVLRI@wvhdf.com by the preapplication deadline</t>
  </si>
  <si>
    <t>Due Date</t>
  </si>
  <si>
    <r>
      <t xml:space="preserve">WVLRI </t>
    </r>
    <r>
      <rPr>
        <i/>
        <sz val="12"/>
        <rFont val="Calibri"/>
        <family val="2"/>
        <scheme val="minor"/>
      </rPr>
      <t>(Amount auto-populates from Request on Pre-Application Pg 2 tab)</t>
    </r>
  </si>
  <si>
    <t>Voluntary Pre-application Conference Call**</t>
  </si>
  <si>
    <t>Total permanent jobs created by the project:</t>
  </si>
  <si>
    <t>Discuss the overall impact the project will have in your community. Clearly outline the number of additional housing or commercial units and/or jobs this will create and any other economic impact or community benefit. Attach support.</t>
  </si>
  <si>
    <t>PURPOSE: To finance the demolition of buildings that are vacant, dilapidated and qualify for condemnation under applicable ordinances, laws, and regulations, and that have an immediate redevelopment plan to promote housing and/or economic development.</t>
  </si>
  <si>
    <t>If applicable, description of other community-enhancing public spaces this project will develop:</t>
  </si>
  <si>
    <t>Discuss the process to acquire the site for the project. Specifically, what mechanism will be used to obtain the legal rights to demolish the properties identified for demolition.</t>
  </si>
  <si>
    <t>Friday</t>
  </si>
  <si>
    <t>Thursday</t>
  </si>
  <si>
    <r>
      <t xml:space="preserve">This workbook has multiple tabs. Pre-application sheets have red tabs. Application tabs are yellow. Complete this workbook electronically, if at all possible,  as there are drop down menus throughout.  We encourage all applicants to attend the </t>
    </r>
    <r>
      <rPr>
        <b/>
        <sz val="12"/>
        <rFont val="Calibri"/>
        <family val="2"/>
        <scheme val="minor"/>
      </rPr>
      <t xml:space="preserve">voluntary Pre-application conference call </t>
    </r>
    <r>
      <rPr>
        <sz val="12"/>
        <rFont val="Calibri"/>
        <family val="2"/>
        <scheme val="minor"/>
      </rPr>
      <t>for assistance and to answer any questions.  Please contact WVLRI@wvhdf.com should you need assistance with the application.</t>
    </r>
  </si>
  <si>
    <r>
      <t xml:space="preserve">B. </t>
    </r>
    <r>
      <rPr>
        <b/>
        <sz val="12"/>
        <rFont val="Calibri"/>
        <family val="2"/>
        <scheme val="minor"/>
      </rPr>
      <t xml:space="preserve"> PROJECT TEAM ACCESS:  </t>
    </r>
    <r>
      <rPr>
        <sz val="12"/>
        <rFont val="Calibri"/>
        <family val="2"/>
        <scheme val="minor"/>
      </rPr>
      <t xml:space="preserve">Once the pre-application is received at WVLRI@wvhdf.com and verified for completion, the Fund will send receipt confirmation email to the sender. The Fund will then create a Microsoft Team (TEAM), a cloud-based collaboration platform, to manage all subsequent application documents. All contacts listed on Pre-application page 1 will be invited to be members of the TEAM  Check spam/junk folders for the email.  Join the voluntary Pre-application conference call to see a quick demonstration for TEAM posts and document uploading. </t>
    </r>
  </si>
  <si>
    <t xml:space="preserve">Discuss the local market demand for additional housing and/or commercial units, and jobs. Discuss if the units are located in a growing area and/or in an area with a significant housing or other building infrastructure need due to job growth and/or tourism growth. </t>
  </si>
  <si>
    <r>
      <t xml:space="preserve">SCORING CRITERIA: </t>
    </r>
    <r>
      <rPr>
        <i/>
        <sz val="12"/>
        <rFont val="Calibri"/>
        <family val="2"/>
        <scheme val="minor"/>
      </rPr>
      <t>See the Required Attachments tab at the end of the workbook for assistance with requirement attachment numbering.  A scoring committee will review application materials and assign scores based on applicant's submission relative to all other applications.</t>
    </r>
  </si>
  <si>
    <t xml:space="preserve">Applicants must demonstrate, through the narrative and supporting documentation, that the project has an established plan for demolition.  A scoring committee will review the application materials and assign scores based on the applicant’s submission. </t>
  </si>
  <si>
    <r>
      <t>2. Readiness to proceed – Redevelopment Plan (up to 20 points)</t>
    </r>
    <r>
      <rPr>
        <sz val="12"/>
        <rFont val="Calibri"/>
        <family val="2"/>
        <scheme val="minor"/>
      </rPr>
      <t xml:space="preserve"> – Applicants can earn up to 20 points on their application if they can demonstrate the following:</t>
    </r>
  </si>
  <si>
    <t xml:space="preserve">Applicants must demonstrate, through the narrative and supporting documentation, that the project has an established plan for immediate redevelopment. A scoring committee will review the application materials and assign scores based on the applicant’s submission. </t>
  </si>
  <si>
    <r>
      <t>3. Impact of Redevelopment Plan (up to 25 points)</t>
    </r>
    <r>
      <rPr>
        <sz val="12"/>
        <rFont val="Calibri"/>
        <family val="2"/>
        <scheme val="minor"/>
      </rPr>
      <t xml:space="preserve"> – Applicants can earn up to 25 points on their application if they can demonstrate that the proposed project will have a significant impact in their respective community. To achieve points in this category, please summarize the impact of the proposed project in your project narrative. Suggested documentation to support your narrative includes:</t>
    </r>
  </si>
  <si>
    <t xml:space="preserve">Applicants must demonstrate, through the narrative and supporting documentation, that the project will have a significant impact in their respective community. A scoring committee will review the application materials and assign scores based on the applicant’s submission. </t>
  </si>
  <si>
    <r>
      <t xml:space="preserve">4.  Impact of Redevelopment Plan – Areas of Need (up to 25 points) </t>
    </r>
    <r>
      <rPr>
        <sz val="12"/>
        <rFont val="Calibri"/>
        <family val="2"/>
        <scheme val="minor"/>
      </rPr>
      <t>– Applicants can earn up to 20 points on their application if they can demonstrate that their project is located in an area of growth and/or an area with a significant need for housing due to job growth and/or tourism growth. An additional 5 points will be awarded to projects located in Opportunity Zones https://westvirginia.gov/opportunity-zones/. To achieve points in this category, please summarize the need for the proposed project in your narrative. Suggested documentation to support your narrative includes:</t>
    </r>
  </si>
  <si>
    <t xml:space="preserve">Applicants must demonstrate, through the narrative and supporting documentation, that the project meets the criteria listed above. A scoring committee will review the application materials and assign scores based on the applicant's submission. </t>
  </si>
  <si>
    <t>Applicants must demonstrate, through the narrative and supporting documentation, that the applicant has a high level of capacity and experience. A scoring committee will review the application materials and assign scores based on the applicant’s submission.</t>
  </si>
  <si>
    <r>
      <rPr>
        <sz val="12"/>
        <color rgb="FF000000"/>
        <rFont val="Calibri"/>
        <family val="2"/>
        <scheme val="minor"/>
      </rPr>
      <t xml:space="preserve">The Program's loan purposes, funding limits, and terms are outlined on the Preapplication Pg 2 tab in this workbook. The Program guide can be downloaded from the Fund's website. </t>
    </r>
    <r>
      <rPr>
        <u/>
        <sz val="12"/>
        <color rgb="FF0070C0"/>
        <rFont val="Calibri"/>
        <family val="2"/>
        <scheme val="minor"/>
      </rPr>
      <t>https://www.wvhdf.com/</t>
    </r>
    <r>
      <rPr>
        <sz val="12"/>
        <color rgb="FF000000"/>
        <rFont val="Calibri"/>
        <family val="2"/>
        <scheme val="minor"/>
      </rPr>
      <t>.</t>
    </r>
  </si>
  <si>
    <r>
      <rPr>
        <sz val="12"/>
        <color rgb="FFFF0000"/>
        <rFont val="Calibri"/>
        <family val="2"/>
        <scheme val="minor"/>
      </rPr>
      <t>ELIGIBLE BORROWERS:</t>
    </r>
    <r>
      <rPr>
        <sz val="12"/>
        <color theme="1"/>
        <rFont val="Calibri"/>
        <family val="2"/>
        <scheme val="minor"/>
      </rPr>
      <t xml:space="preserve">
• Cities
• Counties
• Units of local government and their subdivisions, including but not limited to the following:
         • Development Authorities
         • County Commissions
         • Regional Planning and Development Councils
         •Land Reuse Agencies
         •Urban Renewal Authorities
• Eligible government entity borrowers partnering with for-profit and nonprofit developers                                                                                                                                                                       </t>
    </r>
  </si>
  <si>
    <t>The West Virginia Housing Development Fund (the "Fund") is soliciting proposals for the West Virginia Land Redevelopment Initiative program (the "Program") from eligible applicants. The Program is designed to provide financial assistance to eligible organizations which focus on the demolition of dilapidated buildings in West Virginia. Program funding will finance the demolition of dilapidated buildings on sites that have an immediate redevelopment plan to promote housing development and/or economic development. The RFP is designed for a wide variety of demolition projects. Because of this, not all sections of the RFP may apply to your project. If you have questions or need additional support, please attend the pre-application conference call. Technical assistance is also available upon request. Send an email to wvlri@wvhdf.com with the subject line "Technical Assistance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</si>
</sst>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quot;$&quot;* #,##0_);_(&quot;$&quot;* \(#,##0\);_(&quot;$&quot;* &quot;-&quot;??_);_(@_)"/>
  </numFmts>
  <fonts count="57">
    <font>
      <sz val="11"/>
      <color theme="1"/>
      <name val="Calibri"/>
      <family val="2"/>
      <scheme val="minor"/>
    </font>
    <font>
      <sz val="11"/>
      <color theme="1"/>
      <name val="Calibri"/>
      <family val="2"/>
      <scheme val="minor"/>
    </font>
    <font>
      <b/>
      <sz val="10"/>
      <name val="Calibri"/>
      <family val="2"/>
      <scheme val="minor"/>
    </font>
    <font>
      <b/>
      <sz val="12"/>
      <name val="Calibri"/>
      <family val="2"/>
      <scheme val="minor"/>
    </font>
    <font>
      <sz val="10"/>
      <name val="Calibri"/>
      <family val="2"/>
      <scheme val="minor"/>
    </font>
    <font>
      <b/>
      <sz val="11"/>
      <name val="Calibri"/>
      <family val="2"/>
      <scheme val="minor"/>
    </font>
    <font>
      <b/>
      <sz val="16"/>
      <name val="Calibri"/>
      <family val="2"/>
      <scheme val="minor"/>
    </font>
    <font>
      <b/>
      <sz val="14"/>
      <name val="Calibri"/>
      <family val="2"/>
      <scheme val="minor"/>
    </font>
    <font>
      <b/>
      <sz val="20"/>
      <name val="Calibri"/>
      <family val="2"/>
      <scheme val="minor"/>
    </font>
    <font>
      <sz val="12"/>
      <name val="Calibri"/>
      <family val="2"/>
      <scheme val="minor"/>
    </font>
    <font>
      <sz val="11"/>
      <name val="Calibri"/>
      <family val="2"/>
      <scheme val="minor"/>
    </font>
    <font>
      <i/>
      <sz val="12"/>
      <name val="Calibri"/>
      <family val="2"/>
      <scheme val="minor"/>
    </font>
    <font>
      <b/>
      <sz val="26"/>
      <name val="Calibri"/>
      <family val="2"/>
      <scheme val="minor"/>
    </font>
    <font>
      <b/>
      <sz val="36"/>
      <name val="Calibri"/>
      <family val="2"/>
      <scheme val="minor"/>
    </font>
    <font>
      <b/>
      <sz val="50"/>
      <name val="Calibri"/>
      <family val="2"/>
      <scheme val="minor"/>
    </font>
    <font>
      <i/>
      <sz val="11"/>
      <name val="Calibri"/>
      <family val="2"/>
      <scheme val="minor"/>
    </font>
    <font>
      <i/>
      <sz val="10"/>
      <name val="Calibri"/>
      <family val="2"/>
      <scheme val="minor"/>
    </font>
    <font>
      <sz val="12"/>
      <color rgb="FFFF0000"/>
      <name val="Calibri"/>
      <family val="2"/>
      <scheme val="minor"/>
    </font>
    <font>
      <sz val="14"/>
      <color theme="1"/>
      <name val="Calibri"/>
      <family val="2"/>
      <scheme val="minor"/>
    </font>
    <font>
      <sz val="12"/>
      <color theme="1"/>
      <name val="Calibri"/>
      <family val="2"/>
      <scheme val="minor"/>
    </font>
    <font>
      <sz val="14"/>
      <name val="Calibri"/>
      <family val="2"/>
      <scheme val="minor"/>
    </font>
    <font>
      <b/>
      <sz val="12"/>
      <color theme="1"/>
      <name val="Calibri"/>
      <family val="2"/>
      <scheme val="minor"/>
    </font>
    <font>
      <i/>
      <sz val="12"/>
      <color theme="1"/>
      <name val="Calibri"/>
      <family val="2"/>
      <scheme val="minor"/>
    </font>
    <font>
      <sz val="20"/>
      <color theme="1"/>
      <name val="Calibri"/>
      <family val="2"/>
      <scheme val="minor"/>
    </font>
    <font>
      <sz val="12"/>
      <color rgb="FF0070C0"/>
      <name val="Calibri"/>
      <family val="2"/>
      <scheme val="minor"/>
    </font>
    <font>
      <u/>
      <sz val="11"/>
      <color theme="10"/>
      <name val="Calibri"/>
      <family val="2"/>
      <scheme val="minor"/>
    </font>
    <font>
      <b/>
      <sz val="20"/>
      <color theme="1"/>
      <name val="Calibri"/>
      <family val="2"/>
      <scheme val="minor"/>
    </font>
    <font>
      <sz val="8"/>
      <name val="Calibri"/>
      <family val="2"/>
      <scheme val="minor"/>
    </font>
    <font>
      <b/>
      <sz val="14"/>
      <color rgb="FF0070C0"/>
      <name val="Calibri"/>
      <family val="2"/>
      <scheme val="minor"/>
    </font>
    <font>
      <b/>
      <sz val="12"/>
      <color rgb="FF0070C0"/>
      <name val="Calibri"/>
      <family val="2"/>
      <scheme val="minor"/>
    </font>
    <font>
      <b/>
      <sz val="12"/>
      <color theme="0" tint="-0.499984740745262"/>
      <name val="Calibri"/>
      <family val="2"/>
      <scheme val="minor"/>
    </font>
    <font>
      <u/>
      <sz val="12"/>
      <color rgb="FF0070C0"/>
      <name val="Calibri"/>
      <family val="2"/>
      <scheme val="minor"/>
    </font>
    <font>
      <b/>
      <sz val="14"/>
      <color rgb="FFFF0000"/>
      <name val="Calibri"/>
      <family val="2"/>
      <scheme val="minor"/>
    </font>
    <font>
      <b/>
      <sz val="10"/>
      <color theme="0" tint="-0.499984740745262"/>
      <name val="Calibri"/>
      <family val="2"/>
      <scheme val="minor"/>
    </font>
    <font>
      <sz val="10"/>
      <name val="Geneva"/>
    </font>
    <font>
      <sz val="14"/>
      <color rgb="FFFF0000"/>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
      <i/>
      <sz val="10"/>
      <color rgb="FF000000"/>
      <name val="Calibri"/>
      <family val="2"/>
      <scheme val="minor"/>
    </font>
    <font>
      <i/>
      <sz val="12"/>
      <color rgb="FFFF0000"/>
      <name val="Calibri"/>
      <family val="2"/>
      <scheme val="minor"/>
    </font>
    <font>
      <b/>
      <sz val="12"/>
      <color theme="0" tint="-0.34998626667073579"/>
      <name val="Calibri"/>
      <family val="2"/>
      <scheme val="minor"/>
    </font>
    <font>
      <sz val="10"/>
      <color theme="0" tint="-0.34998626667073579"/>
      <name val="Calibri"/>
      <family val="2"/>
      <scheme val="minor"/>
    </font>
    <font>
      <i/>
      <sz val="12"/>
      <color theme="0" tint="-0.34998626667073579"/>
      <name val="Calibri"/>
      <family val="2"/>
      <scheme val="minor"/>
    </font>
    <font>
      <sz val="12"/>
      <color theme="0" tint="-0.34998626667073579"/>
      <name val="Calibri"/>
      <family val="2"/>
      <scheme val="minor"/>
    </font>
    <font>
      <i/>
      <sz val="10"/>
      <color theme="1"/>
      <name val="Calibri"/>
      <family val="2"/>
      <scheme val="minor"/>
    </font>
    <font>
      <b/>
      <sz val="14"/>
      <color theme="1"/>
      <name val="Calibri"/>
      <family val="2"/>
      <scheme val="minor"/>
    </font>
    <font>
      <b/>
      <i/>
      <sz val="12"/>
      <color rgb="FF0070C0"/>
      <name val="Calibri"/>
      <family val="2"/>
      <scheme val="minor"/>
    </font>
    <font>
      <b/>
      <sz val="10"/>
      <color rgb="FF0070C0"/>
      <name val="Calibri"/>
      <family val="2"/>
      <scheme val="minor"/>
    </font>
    <font>
      <sz val="7"/>
      <color theme="1"/>
      <name val="Times New Roman"/>
      <family val="1"/>
    </font>
    <font>
      <b/>
      <sz val="16"/>
      <color theme="1"/>
      <name val="Calibri"/>
      <family val="2"/>
      <scheme val="minor"/>
    </font>
    <font>
      <b/>
      <i/>
      <sz val="9"/>
      <name val="Calibri"/>
      <family val="2"/>
      <scheme val="minor"/>
    </font>
    <font>
      <b/>
      <i/>
      <sz val="12"/>
      <color theme="0" tint="-0.499984740745262"/>
      <name val="Calibri"/>
      <family val="2"/>
      <scheme val="minor"/>
    </font>
    <font>
      <b/>
      <i/>
      <sz val="12"/>
      <name val="Calibri"/>
      <family val="2"/>
      <scheme val="minor"/>
    </font>
    <font>
      <sz val="14"/>
      <color theme="0" tint="-0.34998626667073579"/>
      <name val="Calibri"/>
      <family val="2"/>
      <scheme val="minor"/>
    </font>
    <font>
      <b/>
      <sz val="14"/>
      <color theme="0" tint="-0.34998626667073579"/>
      <name val="Calibri"/>
      <family val="2"/>
      <scheme val="minor"/>
    </font>
    <font>
      <u/>
      <sz val="20"/>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1"/>
        <bgColor indexed="64"/>
      </patternFill>
    </fill>
    <fill>
      <patternFill patternType="solid">
        <fgColor rgb="FFFFFFCC"/>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7">
    <xf numFmtId="0" fontId="0" fillId="0" borderId="0"/>
    <xf numFmtId="44" fontId="1" fillId="0" borderId="0" applyFont="0" applyFill="0" applyBorder="0" applyAlignment="0" applyProtection="0"/>
    <xf numFmtId="0" fontId="25" fillId="0" borderId="0" applyNumberFormat="0" applyFill="0" applyBorder="0" applyAlignment="0" applyProtection="0"/>
    <xf numFmtId="9" fontId="1" fillId="0" borderId="0" applyFont="0" applyFill="0" applyBorder="0" applyAlignment="0" applyProtection="0"/>
    <xf numFmtId="0" fontId="34" fillId="0" borderId="0"/>
    <xf numFmtId="44" fontId="34" fillId="0" borderId="0" applyFont="0" applyFill="0" applyBorder="0" applyAlignment="0" applyProtection="0"/>
    <xf numFmtId="9" fontId="34" fillId="0" borderId="0" applyFont="0" applyFill="0" applyBorder="0" applyAlignment="0" applyProtection="0"/>
  </cellStyleXfs>
  <cellXfs count="307">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3" fillId="0" borderId="0" xfId="0" applyFont="1"/>
    <xf numFmtId="0" fontId="9" fillId="0" borderId="0" xfId="0" applyFont="1" applyAlignment="1">
      <alignment vertical="top" wrapText="1"/>
    </xf>
    <xf numFmtId="0" fontId="9" fillId="0" borderId="0" xfId="0" applyFont="1"/>
    <xf numFmtId="0" fontId="9" fillId="0" borderId="0" xfId="0" applyFont="1" applyAlignment="1">
      <alignment horizontal="left"/>
    </xf>
    <xf numFmtId="0" fontId="9" fillId="0" borderId="0" xfId="0" applyFont="1" applyAlignment="1">
      <alignment vertical="center"/>
    </xf>
    <xf numFmtId="0" fontId="9" fillId="0" borderId="0" xfId="0" applyFont="1" applyAlignment="1">
      <alignment horizontal="left" vertical="top"/>
    </xf>
    <xf numFmtId="0" fontId="3" fillId="0" borderId="0" xfId="0" applyFont="1" applyAlignment="1">
      <alignment vertical="center" wrapText="1"/>
    </xf>
    <xf numFmtId="0" fontId="12" fillId="0" borderId="0" xfId="0" applyFont="1" applyAlignment="1">
      <alignment horizontal="center" vertical="top" wrapText="1"/>
    </xf>
    <xf numFmtId="0" fontId="9"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xf>
    <xf numFmtId="0" fontId="3" fillId="0" borderId="0" xfId="0" applyFont="1" applyAlignment="1">
      <alignment horizontal="left"/>
    </xf>
    <xf numFmtId="0" fontId="13" fillId="0" borderId="0" xfId="0" applyFont="1" applyAlignment="1">
      <alignment horizontal="center" vertical="center" wrapText="1"/>
    </xf>
    <xf numFmtId="0" fontId="9" fillId="0" borderId="0" xfId="0" applyFont="1" applyAlignment="1">
      <alignment horizontal="left" vertical="center"/>
    </xf>
    <xf numFmtId="0" fontId="9" fillId="0" borderId="1" xfId="0" applyFont="1" applyBorder="1" applyAlignment="1">
      <alignment horizontal="center" vertical="center" wrapText="1"/>
    </xf>
    <xf numFmtId="44" fontId="3" fillId="3" borderId="1" xfId="1" applyFont="1" applyFill="1" applyBorder="1" applyAlignment="1" applyProtection="1">
      <alignment horizontal="center" vertical="center"/>
      <protection locked="0"/>
    </xf>
    <xf numFmtId="0" fontId="2" fillId="0" borderId="0" xfId="0" applyFont="1" applyAlignment="1">
      <alignment horizontal="left" vertical="center"/>
    </xf>
    <xf numFmtId="0" fontId="13" fillId="0" borderId="0" xfId="0" applyFont="1" applyAlignment="1">
      <alignment vertical="center" wrapText="1"/>
    </xf>
    <xf numFmtId="14" fontId="2" fillId="0" borderId="0" xfId="0" applyNumberFormat="1" applyFont="1" applyAlignment="1">
      <alignment horizontal="left" vertical="center"/>
    </xf>
    <xf numFmtId="0" fontId="3" fillId="3" borderId="1" xfId="0" applyFont="1" applyFill="1" applyBorder="1" applyAlignment="1" applyProtection="1">
      <alignment horizontal="center" vertical="center"/>
      <protection locked="0"/>
    </xf>
    <xf numFmtId="164"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6" fillId="0" borderId="0" xfId="0" applyFont="1" applyAlignment="1">
      <alignment vertical="center"/>
    </xf>
    <xf numFmtId="14" fontId="3" fillId="3" borderId="1" xfId="1" applyNumberFormat="1" applyFont="1" applyFill="1" applyBorder="1" applyAlignment="1" applyProtection="1">
      <alignment horizontal="center" vertical="center"/>
      <protection locked="0"/>
    </xf>
    <xf numFmtId="1" fontId="3" fillId="3" borderId="1" xfId="3" applyNumberFormat="1" applyFont="1" applyFill="1" applyBorder="1" applyAlignment="1" applyProtection="1">
      <alignment horizontal="center" vertical="center"/>
      <protection locked="0"/>
    </xf>
    <xf numFmtId="0" fontId="3" fillId="0" borderId="0" xfId="0" applyFont="1" applyAlignment="1">
      <alignment vertical="center"/>
    </xf>
    <xf numFmtId="0" fontId="3" fillId="2" borderId="12" xfId="0" applyFont="1" applyFill="1" applyBorder="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3" fillId="3" borderId="1"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14" fontId="9" fillId="0" borderId="1" xfId="0" applyNumberFormat="1" applyFont="1" applyBorder="1" applyAlignment="1">
      <alignment horizontal="center" vertical="center"/>
    </xf>
    <xf numFmtId="14" fontId="1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5" fillId="0" borderId="0" xfId="0" applyFont="1" applyAlignment="1">
      <alignment horizontal="left" vertical="center" wrapText="1"/>
    </xf>
    <xf numFmtId="0" fontId="39" fillId="0" borderId="0" xfId="0" applyFont="1" applyAlignment="1">
      <alignment horizontal="left" vertical="center"/>
    </xf>
    <xf numFmtId="0" fontId="23" fillId="0" borderId="0" xfId="0" applyFont="1" applyAlignment="1">
      <alignment horizontal="center" vertical="center"/>
    </xf>
    <xf numFmtId="1" fontId="3" fillId="3" borderId="1" xfId="1" applyNumberFormat="1" applyFont="1" applyFill="1" applyBorder="1" applyAlignment="1" applyProtection="1">
      <alignment horizontal="center" vertical="center"/>
      <protection locked="0"/>
    </xf>
    <xf numFmtId="1" fontId="3" fillId="3" borderId="12" xfId="1" applyNumberFormat="1" applyFont="1" applyFill="1" applyBorder="1" applyAlignment="1" applyProtection="1">
      <alignment horizontal="center" vertical="center"/>
      <protection locked="0"/>
    </xf>
    <xf numFmtId="0" fontId="3" fillId="3" borderId="1" xfId="1" applyNumberFormat="1" applyFont="1" applyFill="1" applyBorder="1" applyAlignment="1" applyProtection="1">
      <alignment horizontal="center" vertical="center"/>
      <protection locked="0"/>
    </xf>
    <xf numFmtId="10" fontId="3" fillId="3" borderId="1" xfId="3" applyNumberFormat="1" applyFont="1" applyFill="1" applyBorder="1" applyAlignment="1" applyProtection="1">
      <alignment horizontal="center" vertical="center"/>
      <protection locked="0"/>
    </xf>
    <xf numFmtId="0" fontId="19" fillId="0" borderId="1" xfId="0" applyFont="1" applyBorder="1" applyAlignment="1">
      <alignment horizontal="left" vertical="center" wrapText="1"/>
    </xf>
    <xf numFmtId="0" fontId="3" fillId="3" borderId="12"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2" xfId="0" applyFont="1" applyBorder="1" applyAlignment="1">
      <alignment horizontal="left" vertical="center" wrapText="1"/>
    </xf>
    <xf numFmtId="0" fontId="13" fillId="0" borderId="0" xfId="0" applyFont="1" applyAlignment="1">
      <alignment vertical="center"/>
    </xf>
    <xf numFmtId="0" fontId="14" fillId="0" borderId="0" xfId="0" applyFont="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left" vertical="center"/>
    </xf>
    <xf numFmtId="14" fontId="9" fillId="0" borderId="0" xfId="0" applyNumberFormat="1" applyFont="1" applyAlignment="1">
      <alignment horizontal="center" vertical="center" wrapText="1"/>
    </xf>
    <xf numFmtId="0" fontId="6" fillId="2" borderId="1" xfId="0" applyFont="1" applyFill="1" applyBorder="1" applyAlignment="1">
      <alignment horizontal="left" vertical="center"/>
    </xf>
    <xf numFmtId="0" fontId="11" fillId="0" borderId="0" xfId="0" applyFont="1" applyAlignment="1">
      <alignment horizontal="center" vertical="center"/>
    </xf>
    <xf numFmtId="0" fontId="38" fillId="0" borderId="0" xfId="0" applyFont="1" applyAlignment="1">
      <alignment horizontal="center" vertical="center"/>
    </xf>
    <xf numFmtId="0" fontId="8" fillId="0" borderId="0" xfId="0" applyFont="1" applyAlignment="1">
      <alignment horizontal="left" vertical="center"/>
    </xf>
    <xf numFmtId="0" fontId="7" fillId="5" borderId="12" xfId="0" applyFont="1" applyFill="1" applyBorder="1" applyAlignment="1">
      <alignment horizontal="center" vertical="center"/>
    </xf>
    <xf numFmtId="0" fontId="26" fillId="0" borderId="3" xfId="0" applyFont="1" applyBorder="1" applyAlignment="1">
      <alignment horizontal="left" vertical="center" wrapText="1"/>
    </xf>
    <xf numFmtId="0" fontId="6" fillId="2" borderId="4" xfId="0" applyFont="1" applyFill="1" applyBorder="1" applyAlignment="1">
      <alignment horizontal="left" vertical="center" wrapText="1"/>
    </xf>
    <xf numFmtId="0" fontId="2" fillId="2" borderId="6" xfId="0" applyFont="1" applyFill="1" applyBorder="1" applyAlignment="1">
      <alignment horizontal="center" vertical="center"/>
    </xf>
    <xf numFmtId="0" fontId="9" fillId="0" borderId="13" xfId="0" applyFont="1" applyBorder="1" applyAlignment="1">
      <alignment horizontal="left" vertical="center" wrapText="1"/>
    </xf>
    <xf numFmtId="0" fontId="37" fillId="4" borderId="13" xfId="0" applyFont="1" applyFill="1" applyBorder="1" applyAlignment="1">
      <alignment vertical="center" wrapText="1"/>
    </xf>
    <xf numFmtId="0" fontId="37" fillId="0" borderId="13"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164" fontId="3" fillId="2" borderId="12" xfId="0" applyNumberFormat="1" applyFont="1" applyFill="1" applyBorder="1" applyAlignment="1">
      <alignment horizontal="center" vertical="center" wrapText="1"/>
    </xf>
    <xf numFmtId="0" fontId="45" fillId="0" borderId="0" xfId="0" applyFont="1" applyAlignment="1">
      <alignment horizontal="left" vertical="center"/>
    </xf>
    <xf numFmtId="0" fontId="3" fillId="3" borderId="5" xfId="0" applyFont="1" applyFill="1" applyBorder="1" applyAlignment="1" applyProtection="1">
      <alignment horizontal="center" vertical="center"/>
      <protection locked="0"/>
    </xf>
    <xf numFmtId="0" fontId="39" fillId="0" borderId="0" xfId="0" applyFont="1" applyAlignment="1">
      <alignment vertical="center"/>
    </xf>
    <xf numFmtId="0" fontId="11" fillId="0" borderId="0" xfId="0" applyFont="1" applyAlignment="1">
      <alignment vertical="center"/>
    </xf>
    <xf numFmtId="0" fontId="36" fillId="3" borderId="5" xfId="0" applyFont="1" applyFill="1" applyBorder="1" applyAlignment="1" applyProtection="1">
      <alignment horizontal="center" vertical="center"/>
      <protection locked="0"/>
    </xf>
    <xf numFmtId="0" fontId="36" fillId="3" borderId="2" xfId="2"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 fillId="3" borderId="4" xfId="0" applyFont="1" applyFill="1" applyBorder="1" applyAlignment="1" applyProtection="1">
      <alignment vertical="center" shrinkToFit="1"/>
      <protection locked="0"/>
    </xf>
    <xf numFmtId="44" fontId="3" fillId="3" borderId="4" xfId="1" applyFont="1" applyFill="1" applyBorder="1" applyAlignment="1" applyProtection="1">
      <alignment horizontal="center" vertical="center"/>
      <protection locked="0"/>
    </xf>
    <xf numFmtId="1" fontId="3" fillId="3" borderId="10" xfId="1" applyNumberFormat="1" applyFont="1" applyFill="1" applyBorder="1" applyAlignment="1" applyProtection="1">
      <alignment horizontal="center" vertical="center"/>
      <protection locked="0"/>
    </xf>
    <xf numFmtId="0" fontId="22" fillId="0" borderId="1" xfId="0" applyFont="1" applyBorder="1" applyAlignment="1">
      <alignment vertical="center" wrapText="1"/>
    </xf>
    <xf numFmtId="0" fontId="56" fillId="5" borderId="13" xfId="0" applyFont="1" applyFill="1" applyBorder="1" applyAlignment="1">
      <alignment horizontal="left" vertical="center" wrapText="1"/>
    </xf>
    <xf numFmtId="0" fontId="2" fillId="2" borderId="5" xfId="0" applyFont="1" applyFill="1" applyBorder="1" applyAlignment="1">
      <alignment vertical="center"/>
    </xf>
    <xf numFmtId="0" fontId="5" fillId="0" borderId="0" xfId="0" applyFont="1" applyAlignment="1">
      <alignment vertical="center"/>
    </xf>
    <xf numFmtId="0" fontId="23" fillId="0" borderId="0" xfId="0" applyFont="1" applyAlignment="1">
      <alignment vertical="center"/>
    </xf>
    <xf numFmtId="0" fontId="0" fillId="0" borderId="0" xfId="0" applyAlignment="1">
      <alignment vertical="center"/>
    </xf>
    <xf numFmtId="0" fontId="48" fillId="0" borderId="0" xfId="0" applyFont="1" applyAlignment="1">
      <alignment vertical="center"/>
    </xf>
    <xf numFmtId="0" fontId="9" fillId="0" borderId="4" xfId="0" applyFont="1" applyBorder="1" applyAlignment="1">
      <alignment horizontal="left" vertical="center" wrapText="1"/>
    </xf>
    <xf numFmtId="0" fontId="19" fillId="0" borderId="2" xfId="0" applyFont="1" applyBorder="1" applyAlignment="1">
      <alignment horizontal="left" vertical="center" wrapText="1"/>
    </xf>
    <xf numFmtId="0" fontId="19" fillId="0" borderId="13" xfId="0" applyFont="1" applyBorder="1" applyAlignment="1">
      <alignment horizontal="left" vertical="center" wrapText="1"/>
    </xf>
    <xf numFmtId="0" fontId="19" fillId="0" borderId="12" xfId="0" applyFont="1" applyBorder="1" applyAlignment="1">
      <alignment horizontal="left" vertical="center" wrapText="1"/>
    </xf>
    <xf numFmtId="0" fontId="8" fillId="0" borderId="3" xfId="0" applyFont="1" applyBorder="1" applyAlignment="1">
      <alignment vertical="center"/>
    </xf>
    <xf numFmtId="0" fontId="6" fillId="0" borderId="3" xfId="0" applyFont="1" applyBorder="1" applyAlignment="1">
      <alignment vertical="center"/>
    </xf>
    <xf numFmtId="0" fontId="6" fillId="2" borderId="4" xfId="0" applyFont="1" applyFill="1" applyBorder="1" applyAlignment="1">
      <alignment vertical="center"/>
    </xf>
    <xf numFmtId="0" fontId="6" fillId="2" borderId="6" xfId="0" applyFont="1" applyFill="1" applyBorder="1" applyAlignment="1">
      <alignment vertical="center"/>
    </xf>
    <xf numFmtId="0" fontId="9" fillId="0" borderId="1"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0" fillId="0" borderId="0" xfId="0" applyFont="1" applyAlignment="1">
      <alignment horizontal="left" vertical="center" wrapText="1"/>
    </xf>
    <xf numFmtId="0" fontId="9" fillId="2" borderId="1" xfId="0" applyFont="1" applyFill="1" applyBorder="1" applyAlignment="1">
      <alignment horizontal="left" vertical="center" wrapText="1"/>
    </xf>
    <xf numFmtId="0" fontId="9" fillId="2" borderId="5" xfId="0" applyFont="1" applyFill="1" applyBorder="1" applyAlignment="1">
      <alignment horizontal="center" vertical="center" wrapText="1"/>
    </xf>
    <xf numFmtId="0" fontId="9" fillId="0" borderId="0" xfId="0" applyFont="1" applyAlignment="1">
      <alignment horizontal="left" vertical="center" wrapText="1"/>
    </xf>
    <xf numFmtId="0" fontId="3" fillId="0" borderId="14" xfId="0" applyFont="1" applyBorder="1" applyAlignment="1">
      <alignment vertical="center"/>
    </xf>
    <xf numFmtId="0" fontId="29" fillId="0" borderId="0" xfId="0" applyFont="1" applyAlignment="1">
      <alignment vertical="center"/>
    </xf>
    <xf numFmtId="0" fontId="28" fillId="0" borderId="0" xfId="0" applyFont="1" applyAlignment="1">
      <alignment vertical="center"/>
    </xf>
    <xf numFmtId="0" fontId="6" fillId="11" borderId="1" xfId="0" applyFont="1" applyFill="1" applyBorder="1" applyAlignment="1">
      <alignment horizontal="center" vertical="center"/>
    </xf>
    <xf numFmtId="0" fontId="36" fillId="0" borderId="1" xfId="0" applyFont="1" applyBorder="1" applyAlignment="1">
      <alignment horizontal="left" vertical="center" wrapText="1"/>
    </xf>
    <xf numFmtId="0" fontId="32" fillId="5" borderId="1" xfId="0" applyFont="1" applyFill="1" applyBorder="1" applyAlignment="1">
      <alignment horizontal="center" vertical="center" wrapText="1"/>
    </xf>
    <xf numFmtId="0" fontId="3" fillId="0" borderId="15" xfId="0" applyFont="1" applyBorder="1" applyAlignment="1">
      <alignment horizontal="center" vertical="center"/>
    </xf>
    <xf numFmtId="0" fontId="15" fillId="0" borderId="0" xfId="0" applyFont="1" applyAlignment="1">
      <alignment vertical="center"/>
    </xf>
    <xf numFmtId="8" fontId="7" fillId="3" borderId="1" xfId="0" applyNumberFormat="1"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9" fillId="0" borderId="2" xfId="0" applyFont="1" applyBorder="1" applyAlignment="1">
      <alignment vertical="center" wrapText="1"/>
    </xf>
    <xf numFmtId="44" fontId="43" fillId="0" borderId="0" xfId="1" applyFont="1" applyFill="1" applyBorder="1" applyAlignment="1" applyProtection="1">
      <alignment horizontal="center" vertical="center"/>
    </xf>
    <xf numFmtId="1" fontId="3" fillId="4" borderId="2" xfId="1" applyNumberFormat="1" applyFont="1" applyFill="1" applyBorder="1" applyAlignment="1" applyProtection="1">
      <alignment vertical="center" wrapText="1"/>
    </xf>
    <xf numFmtId="1" fontId="9" fillId="4" borderId="2" xfId="1" applyNumberFormat="1" applyFont="1" applyFill="1" applyBorder="1" applyAlignment="1" applyProtection="1">
      <alignment vertical="center" wrapText="1"/>
    </xf>
    <xf numFmtId="1" fontId="9" fillId="4" borderId="1" xfId="1" applyNumberFormat="1" applyFont="1" applyFill="1" applyBorder="1" applyAlignment="1" applyProtection="1">
      <alignment vertical="center" wrapText="1"/>
    </xf>
    <xf numFmtId="0" fontId="3" fillId="0" borderId="1"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16" fillId="0" borderId="7" xfId="0" applyFont="1" applyBorder="1" applyAlignment="1">
      <alignment horizontal="left" vertical="center" wrapText="1"/>
    </xf>
    <xf numFmtId="0" fontId="11" fillId="0" borderId="7" xfId="0" applyFont="1" applyBorder="1" applyAlignment="1">
      <alignment horizontal="left" vertical="center" wrapText="1"/>
    </xf>
    <xf numFmtId="0" fontId="4" fillId="0" borderId="0" xfId="0" applyFont="1" applyAlignment="1">
      <alignment vertical="top" wrapText="1"/>
    </xf>
    <xf numFmtId="0" fontId="3" fillId="3" borderId="18"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11" borderId="1" xfId="1" applyNumberFormat="1" applyFont="1" applyFill="1" applyBorder="1" applyAlignment="1" applyProtection="1">
      <alignment horizontal="center" vertical="center"/>
    </xf>
    <xf numFmtId="1" fontId="3" fillId="11" borderId="1" xfId="1" applyNumberFormat="1" applyFont="1" applyFill="1" applyBorder="1" applyAlignment="1" applyProtection="1">
      <alignment horizontal="center" vertical="center"/>
    </xf>
    <xf numFmtId="1" fontId="3" fillId="11" borderId="10" xfId="1" applyNumberFormat="1" applyFont="1" applyFill="1" applyBorder="1" applyAlignment="1" applyProtection="1">
      <alignment horizontal="center" vertical="center"/>
    </xf>
    <xf numFmtId="0" fontId="2" fillId="6" borderId="0" xfId="0" applyFont="1" applyFill="1"/>
    <xf numFmtId="0" fontId="8" fillId="2" borderId="6" xfId="0" applyFont="1" applyFill="1" applyBorder="1" applyAlignment="1">
      <alignment vertical="center"/>
    </xf>
    <xf numFmtId="0" fontId="8" fillId="2" borderId="5" xfId="0" applyFont="1" applyFill="1" applyBorder="1" applyAlignment="1">
      <alignment vertical="center"/>
    </xf>
    <xf numFmtId="0" fontId="43" fillId="0" borderId="0" xfId="0" applyFont="1" applyAlignment="1">
      <alignment horizontal="left" vertical="center" wrapText="1"/>
    </xf>
    <xf numFmtId="0" fontId="43" fillId="6" borderId="0" xfId="0" applyFont="1" applyFill="1" applyAlignment="1">
      <alignment horizontal="center" vertical="center" wrapText="1"/>
    </xf>
    <xf numFmtId="0" fontId="3" fillId="2" borderId="0" xfId="0" applyFont="1" applyFill="1" applyAlignment="1">
      <alignment horizontal="center" vertical="center" wrapText="1"/>
    </xf>
    <xf numFmtId="0" fontId="44" fillId="0" borderId="0" xfId="0" applyFont="1" applyAlignment="1">
      <alignment horizontal="center" vertical="center"/>
    </xf>
    <xf numFmtId="0" fontId="42" fillId="6" borderId="0" xfId="0" applyFont="1" applyFill="1"/>
    <xf numFmtId="0" fontId="3" fillId="2" borderId="2" xfId="0" applyFont="1" applyFill="1" applyBorder="1" applyAlignment="1">
      <alignment horizontal="center" vertical="center" wrapText="1"/>
    </xf>
    <xf numFmtId="0" fontId="3" fillId="7" borderId="10" xfId="0" applyFont="1" applyFill="1" applyBorder="1" applyAlignment="1">
      <alignment horizontal="right" vertical="center"/>
    </xf>
    <xf numFmtId="44" fontId="3" fillId="7" borderId="12" xfId="0" applyNumberFormat="1" applyFont="1" applyFill="1" applyBorder="1" applyAlignment="1">
      <alignment horizontal="center" vertical="center"/>
    </xf>
    <xf numFmtId="44" fontId="11" fillId="7" borderId="12" xfId="0" applyNumberFormat="1" applyFont="1" applyFill="1" applyBorder="1" applyAlignment="1">
      <alignment vertical="center" wrapText="1"/>
    </xf>
    <xf numFmtId="0" fontId="3" fillId="2" borderId="10" xfId="0" applyFont="1" applyFill="1" applyBorder="1" applyAlignment="1">
      <alignment vertical="center" wrapText="1"/>
    </xf>
    <xf numFmtId="0" fontId="3" fillId="2" borderId="1" xfId="0" applyFont="1" applyFill="1" applyBorder="1" applyAlignment="1">
      <alignment horizontal="center" vertical="center" wrapText="1"/>
    </xf>
    <xf numFmtId="14" fontId="3" fillId="0" borderId="1" xfId="1" applyNumberFormat="1" applyFont="1" applyFill="1" applyBorder="1" applyAlignment="1" applyProtection="1">
      <alignment horizontal="center" vertical="center"/>
    </xf>
    <xf numFmtId="10" fontId="3" fillId="0" borderId="1" xfId="3" applyNumberFormat="1" applyFont="1" applyFill="1" applyBorder="1" applyAlignment="1" applyProtection="1">
      <alignment horizontal="center" vertical="center"/>
    </xf>
    <xf numFmtId="1" fontId="3" fillId="0" borderId="1" xfId="3" applyNumberFormat="1" applyFont="1" applyFill="1" applyBorder="1" applyAlignment="1" applyProtection="1">
      <alignment horizontal="center" vertical="center"/>
    </xf>
    <xf numFmtId="0" fontId="3" fillId="0" borderId="1" xfId="0" applyFont="1" applyBorder="1" applyAlignment="1">
      <alignment horizontal="center" vertical="center"/>
    </xf>
    <xf numFmtId="0" fontId="3" fillId="0" borderId="4" xfId="0" applyFont="1" applyBorder="1" applyAlignment="1">
      <alignment vertical="center"/>
    </xf>
    <xf numFmtId="0" fontId="41" fillId="0" borderId="5" xfId="0" applyFont="1" applyBorder="1" applyAlignment="1">
      <alignment vertical="center" wrapText="1"/>
    </xf>
    <xf numFmtId="0" fontId="16" fillId="0" borderId="0" xfId="0" applyFont="1"/>
    <xf numFmtId="44" fontId="3" fillId="3" borderId="12" xfId="0" applyNumberFormat="1" applyFont="1" applyFill="1" applyBorder="1" applyAlignment="1" applyProtection="1">
      <alignment horizontal="center" vertical="center"/>
      <protection locked="0"/>
    </xf>
    <xf numFmtId="44" fontId="3" fillId="3" borderId="1" xfId="0" applyNumberFormat="1" applyFont="1" applyFill="1" applyBorder="1" applyAlignment="1" applyProtection="1">
      <alignment horizontal="center" vertical="center"/>
      <protection locked="0"/>
    </xf>
    <xf numFmtId="44" fontId="3" fillId="11" borderId="16" xfId="0" applyNumberFormat="1" applyFont="1" applyFill="1" applyBorder="1" applyAlignment="1">
      <alignment vertical="center" wrapText="1"/>
    </xf>
    <xf numFmtId="44" fontId="3" fillId="11" borderId="17" xfId="0" applyNumberFormat="1" applyFont="1" applyFill="1" applyBorder="1" applyAlignment="1">
      <alignment vertical="center" wrapText="1"/>
    </xf>
    <xf numFmtId="44" fontId="3" fillId="11" borderId="1" xfId="0" applyNumberFormat="1" applyFont="1" applyFill="1" applyBorder="1" applyAlignment="1">
      <alignment horizontal="center" vertical="center"/>
    </xf>
    <xf numFmtId="44" fontId="3" fillId="11" borderId="12" xfId="0" applyNumberFormat="1" applyFont="1" applyFill="1" applyBorder="1" applyAlignment="1">
      <alignment horizontal="center" vertical="center"/>
    </xf>
    <xf numFmtId="8" fontId="3" fillId="11" borderId="1" xfId="1" applyNumberFormat="1" applyFont="1" applyFill="1" applyBorder="1" applyAlignment="1" applyProtection="1">
      <alignment horizontal="center" vertical="center"/>
    </xf>
    <xf numFmtId="44" fontId="11" fillId="11" borderId="1" xfId="0" applyNumberFormat="1" applyFont="1" applyFill="1" applyBorder="1" applyAlignment="1">
      <alignment vertical="center" wrapText="1"/>
    </xf>
    <xf numFmtId="0" fontId="0" fillId="0" borderId="1" xfId="0" applyBorder="1" applyAlignment="1">
      <alignment horizontal="left" vertical="top"/>
    </xf>
    <xf numFmtId="0" fontId="0" fillId="0" borderId="1" xfId="0" applyBorder="1"/>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0" xfId="0" applyAlignment="1">
      <alignment horizontal="justify" vertical="center"/>
    </xf>
    <xf numFmtId="0" fontId="0" fillId="3" borderId="1" xfId="0" applyFill="1" applyBorder="1" applyAlignment="1" applyProtection="1">
      <alignment horizontal="left" vertical="center"/>
      <protection locked="0"/>
    </xf>
    <xf numFmtId="0" fontId="33" fillId="0" borderId="0" xfId="0" applyFont="1" applyAlignment="1">
      <alignment vertical="center"/>
    </xf>
    <xf numFmtId="0" fontId="15" fillId="0" borderId="0" xfId="0" applyFont="1" applyAlignment="1">
      <alignment vertical="center" wrapText="1"/>
    </xf>
    <xf numFmtId="0" fontId="30" fillId="0" borderId="1" xfId="0" applyFont="1" applyBorder="1" applyAlignment="1">
      <alignment horizontal="center" vertical="center"/>
    </xf>
    <xf numFmtId="0" fontId="9" fillId="10" borderId="4"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30" fillId="4" borderId="5" xfId="0" applyFont="1" applyFill="1" applyBorder="1" applyAlignment="1">
      <alignment horizontal="center" vertical="center"/>
    </xf>
    <xf numFmtId="0" fontId="30" fillId="4" borderId="1" xfId="0" applyFont="1" applyFill="1" applyBorder="1" applyAlignment="1">
      <alignment horizontal="center" vertical="center"/>
    </xf>
    <xf numFmtId="0" fontId="30" fillId="0" borderId="1" xfId="0" applyFont="1" applyBorder="1" applyAlignment="1">
      <alignment vertical="center"/>
    </xf>
    <xf numFmtId="0" fontId="7" fillId="0" borderId="0" xfId="0" applyFont="1" applyAlignment="1">
      <alignment horizontal="center" vertical="center"/>
    </xf>
    <xf numFmtId="0" fontId="30" fillId="0" borderId="5" xfId="0" applyFont="1" applyBorder="1" applyAlignment="1">
      <alignment horizontal="center" vertical="center"/>
    </xf>
    <xf numFmtId="0" fontId="30" fillId="0" borderId="2" xfId="0" applyFont="1" applyBorder="1" applyAlignment="1">
      <alignment vertical="center"/>
    </xf>
    <xf numFmtId="0" fontId="19" fillId="0" borderId="1" xfId="0" applyFont="1" applyBorder="1" applyAlignment="1">
      <alignment horizontal="left" vertical="center"/>
    </xf>
    <xf numFmtId="0" fontId="30" fillId="4" borderId="5"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19" fillId="0" borderId="1" xfId="0" applyFont="1" applyBorder="1" applyAlignment="1">
      <alignment vertical="center"/>
    </xf>
    <xf numFmtId="0" fontId="19" fillId="0" borderId="0" xfId="0" applyFont="1" applyAlignment="1">
      <alignment vertical="center"/>
    </xf>
    <xf numFmtId="0" fontId="21" fillId="0" borderId="0" xfId="0" applyFont="1" applyAlignment="1">
      <alignment horizontal="right" vertical="center"/>
    </xf>
    <xf numFmtId="0" fontId="30" fillId="5" borderId="1" xfId="0" applyFont="1" applyFill="1" applyBorder="1" applyAlignment="1">
      <alignment horizontal="center" vertical="center"/>
    </xf>
    <xf numFmtId="0" fontId="30" fillId="4" borderId="0" xfId="0" applyFont="1" applyFill="1" applyAlignment="1">
      <alignment horizontal="center" vertical="center" wrapText="1"/>
    </xf>
    <xf numFmtId="0" fontId="30" fillId="0" borderId="0" xfId="0" applyFont="1" applyAlignment="1">
      <alignment horizontal="center" vertical="center"/>
    </xf>
    <xf numFmtId="0" fontId="33" fillId="0" borderId="0" xfId="0" applyFont="1" applyAlignment="1">
      <alignment horizontal="center" vertical="center"/>
    </xf>
    <xf numFmtId="0" fontId="35" fillId="0" borderId="0" xfId="0" applyFont="1"/>
    <xf numFmtId="0" fontId="17" fillId="0" borderId="0" xfId="0" applyFont="1" applyAlignment="1">
      <alignment horizontal="left" vertical="center" wrapText="1"/>
    </xf>
    <xf numFmtId="0" fontId="20" fillId="0" borderId="0" xfId="0" applyFont="1"/>
    <xf numFmtId="0" fontId="54" fillId="0" borderId="0" xfId="0" applyFont="1"/>
    <xf numFmtId="0" fontId="18" fillId="0" borderId="0" xfId="0" applyFont="1"/>
    <xf numFmtId="0" fontId="26" fillId="0" borderId="0" xfId="0" applyFont="1" applyAlignment="1">
      <alignment horizontal="left" vertical="center" wrapText="1"/>
    </xf>
    <xf numFmtId="0" fontId="50" fillId="6" borderId="4" xfId="0" applyFont="1" applyFill="1" applyBorder="1" applyAlignment="1">
      <alignment vertical="center" wrapText="1"/>
    </xf>
    <xf numFmtId="0" fontId="50" fillId="2" borderId="5" xfId="0" applyFont="1" applyFill="1" applyBorder="1" applyAlignment="1">
      <alignment vertical="center" wrapText="1"/>
    </xf>
    <xf numFmtId="2" fontId="21" fillId="0" borderId="1" xfId="0" applyNumberFormat="1" applyFont="1" applyBorder="1" applyAlignment="1">
      <alignment horizontal="center" vertical="center"/>
    </xf>
    <xf numFmtId="0" fontId="41" fillId="0" borderId="1" xfId="0" applyFont="1" applyBorder="1" applyAlignment="1">
      <alignment horizontal="center" vertical="center"/>
    </xf>
    <xf numFmtId="2" fontId="3" fillId="0" borderId="1" xfId="0" applyNumberFormat="1" applyFont="1" applyBorder="1" applyAlignment="1">
      <alignment horizontal="center" vertical="center"/>
    </xf>
    <xf numFmtId="0" fontId="18" fillId="4" borderId="0" xfId="0" applyFont="1" applyFill="1"/>
    <xf numFmtId="0" fontId="41" fillId="0" borderId="5" xfId="0" applyFont="1" applyBorder="1" applyAlignment="1">
      <alignment horizontal="center" vertical="center"/>
    </xf>
    <xf numFmtId="0" fontId="21" fillId="0" borderId="1" xfId="0" applyFont="1" applyBorder="1" applyAlignment="1">
      <alignment horizontal="center" vertical="center"/>
    </xf>
    <xf numFmtId="2" fontId="21" fillId="0" borderId="12" xfId="0" applyNumberFormat="1" applyFont="1" applyBorder="1" applyAlignment="1">
      <alignment horizontal="center" vertical="center"/>
    </xf>
    <xf numFmtId="0" fontId="19" fillId="4" borderId="1" xfId="0" applyFont="1" applyFill="1" applyBorder="1" applyAlignment="1">
      <alignment horizontal="left" vertical="center" wrapText="1"/>
    </xf>
    <xf numFmtId="0" fontId="21" fillId="0" borderId="12" xfId="0" applyFont="1" applyBorder="1" applyAlignment="1">
      <alignment horizontal="center" vertical="center"/>
    </xf>
    <xf numFmtId="0" fontId="19" fillId="0" borderId="9" xfId="0" applyFont="1" applyBorder="1" applyAlignment="1">
      <alignment horizontal="left" vertical="center" wrapText="1"/>
    </xf>
    <xf numFmtId="0" fontId="7" fillId="2" borderId="5" xfId="0" applyFont="1" applyFill="1" applyBorder="1" applyAlignment="1">
      <alignment horizontal="center" vertical="center" wrapText="1"/>
    </xf>
    <xf numFmtId="0" fontId="55" fillId="2" borderId="5" xfId="0" applyFont="1" applyFill="1" applyBorder="1" applyAlignment="1">
      <alignment horizontal="center" vertical="center" wrapText="1"/>
    </xf>
    <xf numFmtId="0" fontId="22" fillId="0" borderId="0" xfId="0" applyFont="1"/>
    <xf numFmtId="0" fontId="19" fillId="0" borderId="0" xfId="0" applyFont="1" applyAlignment="1">
      <alignment horizontal="left" vertical="center" wrapText="1"/>
    </xf>
    <xf numFmtId="0" fontId="3" fillId="0" borderId="4" xfId="0" applyFont="1" applyBorder="1" applyAlignment="1">
      <alignment vertical="center" wrapText="1" shrinkToFit="1"/>
    </xf>
    <xf numFmtId="0" fontId="56" fillId="12" borderId="13"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xf>
    <xf numFmtId="0" fontId="3" fillId="0" borderId="0" xfId="0" applyFont="1"/>
    <xf numFmtId="0" fontId="3" fillId="0" borderId="0" xfId="0" applyFont="1" applyAlignment="1">
      <alignment horizontal="center"/>
    </xf>
    <xf numFmtId="0" fontId="2" fillId="0" borderId="0" xfId="0" applyFont="1" applyAlignment="1">
      <alignment horizontal="left"/>
    </xf>
    <xf numFmtId="0" fontId="2" fillId="0" borderId="0" xfId="0" applyFont="1"/>
    <xf numFmtId="0" fontId="2" fillId="0" borderId="0" xfId="0" applyFont="1" applyAlignment="1">
      <alignment horizontal="center"/>
    </xf>
    <xf numFmtId="0" fontId="8" fillId="0" borderId="0" xfId="0" applyFont="1" applyAlignment="1">
      <alignment horizontal="left" vertical="center"/>
    </xf>
    <xf numFmtId="0" fontId="6" fillId="2" borderId="1" xfId="0" applyFont="1" applyFill="1" applyBorder="1" applyAlignment="1">
      <alignment horizontal="left" vertical="center"/>
    </xf>
    <xf numFmtId="0" fontId="7" fillId="11" borderId="1" xfId="0" applyFont="1" applyFill="1" applyBorder="1" applyAlignment="1">
      <alignment horizontal="left" vertical="center"/>
    </xf>
    <xf numFmtId="0" fontId="7" fillId="11" borderId="4" xfId="0" applyFont="1" applyFill="1" applyBorder="1" applyAlignment="1">
      <alignment horizontal="left" vertical="center"/>
    </xf>
    <xf numFmtId="0" fontId="7" fillId="11" borderId="5" xfId="0" applyFont="1" applyFill="1" applyBorder="1" applyAlignment="1">
      <alignment horizontal="left"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3" fillId="11" borderId="1" xfId="0" applyFont="1" applyFill="1" applyBorder="1" applyAlignment="1">
      <alignment horizontal="left" vertical="center"/>
    </xf>
    <xf numFmtId="0" fontId="3" fillId="3" borderId="1" xfId="0" applyFont="1" applyFill="1" applyBorder="1" applyAlignment="1" applyProtection="1">
      <alignment horizontal="left" vertical="center" wrapText="1"/>
      <protection locked="0"/>
    </xf>
    <xf numFmtId="1" fontId="3" fillId="2" borderId="1" xfId="1" applyNumberFormat="1"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7" fillId="11" borderId="6" xfId="0" applyFont="1" applyFill="1" applyBorder="1" applyAlignment="1">
      <alignment horizontal="left" vertical="center"/>
    </xf>
    <xf numFmtId="0" fontId="6" fillId="2" borderId="4"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40" fillId="0" borderId="21" xfId="0" applyFont="1" applyBorder="1" applyAlignment="1">
      <alignment horizontal="center" vertical="center"/>
    </xf>
    <xf numFmtId="0" fontId="40" fillId="0" borderId="22" xfId="0" applyFont="1" applyBorder="1" applyAlignment="1">
      <alignment horizontal="center" vertical="center"/>
    </xf>
    <xf numFmtId="0" fontId="9" fillId="3" borderId="10" xfId="0" applyFont="1" applyFill="1" applyBorder="1" applyAlignment="1" applyProtection="1">
      <alignment horizontal="left" vertical="center" wrapText="1"/>
      <protection locked="0"/>
    </xf>
    <xf numFmtId="0" fontId="9" fillId="3" borderId="3"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11" fillId="0" borderId="4" xfId="0" applyFont="1" applyBorder="1" applyAlignment="1">
      <alignment horizontal="right" vertical="center" wrapText="1" indent="1"/>
    </xf>
    <xf numFmtId="0" fontId="11" fillId="0" borderId="6" xfId="0" applyFont="1" applyBorder="1" applyAlignment="1">
      <alignment horizontal="right" vertical="center" wrapText="1" indent="1"/>
    </xf>
    <xf numFmtId="0" fontId="7" fillId="11" borderId="4" xfId="0" applyFont="1" applyFill="1" applyBorder="1" applyAlignment="1">
      <alignment horizontal="left" vertical="center" wrapText="1"/>
    </xf>
    <xf numFmtId="0" fontId="7" fillId="11" borderId="6" xfId="0" applyFont="1" applyFill="1" applyBorder="1" applyAlignment="1">
      <alignment horizontal="left" vertical="center" wrapText="1"/>
    </xf>
    <xf numFmtId="0" fontId="7" fillId="11"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4" xfId="0" applyFont="1" applyBorder="1" applyAlignment="1">
      <alignment horizontal="right" vertical="center" indent="1"/>
    </xf>
    <xf numFmtId="0" fontId="3" fillId="0" borderId="5" xfId="0" applyFont="1" applyBorder="1" applyAlignment="1">
      <alignment horizontal="right" vertical="center" indent="1"/>
    </xf>
    <xf numFmtId="0" fontId="3" fillId="2" borderId="4" xfId="0" applyFont="1" applyFill="1" applyBorder="1" applyAlignment="1">
      <alignment vertical="center"/>
    </xf>
    <xf numFmtId="0" fontId="3" fillId="2" borderId="5" xfId="0" applyFont="1" applyFill="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50" fillId="2" borderId="1" xfId="0" applyFont="1" applyFill="1" applyBorder="1" applyAlignment="1">
      <alignment horizontal="left" vertical="center"/>
    </xf>
    <xf numFmtId="0" fontId="50" fillId="11" borderId="4" xfId="0" applyFont="1" applyFill="1" applyBorder="1" applyAlignment="1">
      <alignment horizontal="left" vertical="center"/>
    </xf>
    <xf numFmtId="0" fontId="50" fillId="11" borderId="6" xfId="0" applyFont="1" applyFill="1" applyBorder="1" applyAlignment="1">
      <alignment horizontal="left" vertical="center"/>
    </xf>
    <xf numFmtId="0" fontId="50" fillId="11" borderId="5" xfId="0" applyFont="1" applyFill="1" applyBorder="1" applyAlignment="1">
      <alignment horizontal="left" vertical="center"/>
    </xf>
    <xf numFmtId="0" fontId="46" fillId="11" borderId="4" xfId="0" applyFont="1" applyFill="1" applyBorder="1" applyAlignment="1">
      <alignment horizontal="left" vertical="center"/>
    </xf>
    <xf numFmtId="0" fontId="46" fillId="11" borderId="6" xfId="0" applyFont="1" applyFill="1" applyBorder="1" applyAlignment="1">
      <alignment horizontal="left" vertical="center"/>
    </xf>
    <xf numFmtId="0" fontId="46" fillId="11" borderId="5" xfId="0" applyFont="1" applyFill="1" applyBorder="1" applyAlignment="1">
      <alignment horizontal="left" vertical="center"/>
    </xf>
    <xf numFmtId="0" fontId="21" fillId="2" borderId="1" xfId="0" applyFont="1" applyFill="1" applyBorder="1" applyAlignment="1">
      <alignment horizontal="center"/>
    </xf>
    <xf numFmtId="0" fontId="21"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52" fillId="0" borderId="4" xfId="0" applyFont="1" applyBorder="1" applyAlignment="1">
      <alignment horizontal="center" vertical="center"/>
    </xf>
    <xf numFmtId="0" fontId="52" fillId="0" borderId="6" xfId="0" applyFont="1" applyBorder="1" applyAlignment="1">
      <alignment horizontal="center" vertical="center"/>
    </xf>
    <xf numFmtId="0" fontId="52" fillId="0" borderId="5" xfId="0" applyFont="1" applyBorder="1" applyAlignment="1">
      <alignment horizontal="center" vertical="center"/>
    </xf>
    <xf numFmtId="0" fontId="33" fillId="8" borderId="2" xfId="0" applyFont="1" applyFill="1" applyBorder="1" applyAlignment="1">
      <alignment horizontal="center" vertical="center"/>
    </xf>
    <xf numFmtId="0" fontId="33" fillId="8" borderId="12" xfId="0" applyFont="1" applyFill="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9" fillId="2" borderId="1" xfId="0" applyFont="1" applyFill="1" applyBorder="1" applyAlignment="1">
      <alignment horizontal="left" vertical="center" wrapText="1"/>
    </xf>
    <xf numFmtId="0" fontId="30" fillId="4" borderId="8" xfId="0" applyFont="1" applyFill="1" applyBorder="1" applyAlignment="1">
      <alignment horizontal="center" vertical="center"/>
    </xf>
    <xf numFmtId="0" fontId="30" fillId="4" borderId="9" xfId="0" applyFont="1" applyFill="1" applyBorder="1" applyAlignment="1">
      <alignment horizontal="center" vertical="center"/>
    </xf>
    <xf numFmtId="0" fontId="30" fillId="4" borderId="11" xfId="0" applyFont="1" applyFill="1" applyBorder="1" applyAlignment="1">
      <alignment horizontal="center" vertical="center"/>
    </xf>
    <xf numFmtId="0" fontId="30" fillId="4" borderId="2" xfId="0" applyFont="1" applyFill="1" applyBorder="1" applyAlignment="1">
      <alignment horizontal="center" vertical="center"/>
    </xf>
    <xf numFmtId="0" fontId="30" fillId="4" borderId="13" xfId="0" applyFont="1" applyFill="1" applyBorder="1" applyAlignment="1">
      <alignment horizontal="center" vertical="center"/>
    </xf>
    <xf numFmtId="0" fontId="30" fillId="4" borderId="12" xfId="0" applyFont="1" applyFill="1" applyBorder="1" applyAlignment="1">
      <alignment horizontal="center" vertical="center"/>
    </xf>
    <xf numFmtId="0" fontId="55" fillId="0" borderId="2" xfId="0" applyFont="1" applyBorder="1" applyAlignment="1">
      <alignment horizontal="center" vertical="center" wrapText="1"/>
    </xf>
    <xf numFmtId="0" fontId="55" fillId="0" borderId="13" xfId="0" applyFont="1" applyBorder="1" applyAlignment="1">
      <alignment horizontal="center" vertical="center" wrapText="1"/>
    </xf>
    <xf numFmtId="0" fontId="55" fillId="0" borderId="12" xfId="0"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26" fillId="0" borderId="0" xfId="0" applyFont="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50" fillId="2" borderId="4" xfId="0" applyFont="1" applyFill="1" applyBorder="1" applyAlignment="1">
      <alignment horizontal="left" vertical="center" wrapText="1"/>
    </xf>
    <xf numFmtId="0" fontId="50" fillId="2" borderId="6" xfId="0" applyFont="1" applyFill="1" applyBorder="1" applyAlignment="1">
      <alignment horizontal="left" vertical="center" wrapText="1"/>
    </xf>
    <xf numFmtId="0" fontId="50" fillId="2" borderId="5" xfId="0" applyFont="1" applyFill="1" applyBorder="1" applyAlignment="1">
      <alignment horizontal="left" vertical="center" wrapText="1"/>
    </xf>
    <xf numFmtId="0" fontId="7" fillId="11" borderId="4" xfId="0" applyFont="1" applyFill="1" applyBorder="1" applyAlignment="1">
      <alignment vertical="center"/>
    </xf>
    <xf numFmtId="0" fontId="7" fillId="11" borderId="5" xfId="0" applyFont="1" applyFill="1" applyBorder="1" applyAlignment="1">
      <alignment vertical="center"/>
    </xf>
  </cellXfs>
  <cellStyles count="7">
    <cellStyle name="Currency" xfId="1" builtinId="4"/>
    <cellStyle name="Currency 2" xfId="5" xr:uid="{C7C82A07-588F-44BC-B835-8C84E3AFCD63}"/>
    <cellStyle name="Hyperlink" xfId="2" builtinId="8"/>
    <cellStyle name="Normal" xfId="0" builtinId="0"/>
    <cellStyle name="Normal 3" xfId="4" xr:uid="{14B95B18-4579-4ABD-A810-EE508F351389}"/>
    <cellStyle name="Percent" xfId="3" builtinId="5"/>
    <cellStyle name="Percent 2" xfId="6" xr:uid="{608E4A69-65B3-49F1-AFDA-DBA9AE29190F}"/>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7356610</xdr:colOff>
      <xdr:row>30</xdr:row>
      <xdr:rowOff>109695</xdr:rowOff>
    </xdr:from>
    <xdr:to>
      <xdr:col>0</xdr:col>
      <xdr:colOff>7946525</xdr:colOff>
      <xdr:row>32</xdr:row>
      <xdr:rowOff>279186</xdr:rowOff>
    </xdr:to>
    <xdr:pic>
      <xdr:nvPicPr>
        <xdr:cNvPr id="14" name="Picture 13" descr="fheo">
          <a:extLst>
            <a:ext uri="{FF2B5EF4-FFF2-40B4-BE49-F238E27FC236}">
              <a16:creationId xmlns:a16="http://schemas.microsoft.com/office/drawing/2014/main" id="{044C5330-0666-45C2-8AF2-C9E587EFAE3B}"/>
            </a:ext>
          </a:extLst>
        </xdr:cNvPr>
        <xdr:cNvPicPr/>
      </xdr:nvPicPr>
      <xdr:blipFill>
        <a:blip xmlns:r="http://schemas.openxmlformats.org/officeDocument/2006/relationships" r:embed="rId1" cstate="print"/>
        <a:srcRect/>
        <a:stretch>
          <a:fillRect/>
        </a:stretch>
      </xdr:blipFill>
      <xdr:spPr bwMode="auto">
        <a:xfrm>
          <a:off x="7356610" y="9513956"/>
          <a:ext cx="589915" cy="571955"/>
        </a:xfrm>
        <a:prstGeom prst="rect">
          <a:avLst/>
        </a:prstGeom>
        <a:noFill/>
        <a:ln w="9525">
          <a:noFill/>
          <a:miter lim="800000"/>
          <a:headEnd/>
          <a:tailEnd/>
        </a:ln>
      </xdr:spPr>
    </xdr:pic>
    <xdr:clientData/>
  </xdr:twoCellAnchor>
  <xdr:twoCellAnchor editAs="oneCell">
    <xdr:from>
      <xdr:col>0</xdr:col>
      <xdr:colOff>3384322</xdr:colOff>
      <xdr:row>2</xdr:row>
      <xdr:rowOff>161714</xdr:rowOff>
    </xdr:from>
    <xdr:to>
      <xdr:col>0</xdr:col>
      <xdr:colOff>5431090</xdr:colOff>
      <xdr:row>6</xdr:row>
      <xdr:rowOff>311151</xdr:rowOff>
    </xdr:to>
    <xdr:pic>
      <xdr:nvPicPr>
        <xdr:cNvPr id="3" name="Picture 2">
          <a:extLst>
            <a:ext uri="{FF2B5EF4-FFF2-40B4-BE49-F238E27FC236}">
              <a16:creationId xmlns:a16="http://schemas.microsoft.com/office/drawing/2014/main" id="{B88E009C-050F-4751-9678-71C9ECE907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84322" y="752264"/>
          <a:ext cx="2046768" cy="911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92075</xdr:rowOff>
    </xdr:from>
    <xdr:to>
      <xdr:col>1</xdr:col>
      <xdr:colOff>25932</xdr:colOff>
      <xdr:row>0</xdr:row>
      <xdr:rowOff>845123</xdr:rowOff>
    </xdr:to>
    <xdr:pic>
      <xdr:nvPicPr>
        <xdr:cNvPr id="2" name="Picture 1">
          <a:extLst>
            <a:ext uri="{FF2B5EF4-FFF2-40B4-BE49-F238E27FC236}">
              <a16:creationId xmlns:a16="http://schemas.microsoft.com/office/drawing/2014/main" id="{3BFAB731-7681-2E7C-24E1-A6CDCCDBDC82}"/>
            </a:ext>
          </a:extLst>
        </xdr:cNvPr>
        <xdr:cNvPicPr>
          <a:picLocks noChangeAspect="1"/>
        </xdr:cNvPicPr>
      </xdr:nvPicPr>
      <xdr:blipFill>
        <a:blip xmlns:r="http://schemas.openxmlformats.org/officeDocument/2006/relationships" r:embed="rId1"/>
        <a:stretch>
          <a:fillRect/>
        </a:stretch>
      </xdr:blipFill>
      <xdr:spPr>
        <a:xfrm>
          <a:off x="63500" y="92075"/>
          <a:ext cx="1743607" cy="7530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236327</xdr:colOff>
      <xdr:row>0</xdr:row>
      <xdr:rowOff>285750</xdr:rowOff>
    </xdr:from>
    <xdr:to>
      <xdr:col>2</xdr:col>
      <xdr:colOff>1768475</xdr:colOff>
      <xdr:row>0</xdr:row>
      <xdr:rowOff>1257300</xdr:rowOff>
    </xdr:to>
    <xdr:pic>
      <xdr:nvPicPr>
        <xdr:cNvPr id="2" name="Picture 1">
          <a:extLst>
            <a:ext uri="{FF2B5EF4-FFF2-40B4-BE49-F238E27FC236}">
              <a16:creationId xmlns:a16="http://schemas.microsoft.com/office/drawing/2014/main" id="{73751FBD-D567-4D34-BDF6-1DDCCA0C1D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6827" y="285750"/>
          <a:ext cx="2103648" cy="9715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59854</xdr:colOff>
      <xdr:row>0</xdr:row>
      <xdr:rowOff>203917</xdr:rowOff>
    </xdr:from>
    <xdr:to>
      <xdr:col>2</xdr:col>
      <xdr:colOff>1353011</xdr:colOff>
      <xdr:row>3</xdr:row>
      <xdr:rowOff>197152</xdr:rowOff>
    </xdr:to>
    <xdr:pic>
      <xdr:nvPicPr>
        <xdr:cNvPr id="2" name="Picture 1">
          <a:extLst>
            <a:ext uri="{FF2B5EF4-FFF2-40B4-BE49-F238E27FC236}">
              <a16:creationId xmlns:a16="http://schemas.microsoft.com/office/drawing/2014/main" id="{0261B9C9-462A-4B6A-8D77-43B68DBD28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510" y="203917"/>
          <a:ext cx="2007532" cy="952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35982</xdr:colOff>
      <xdr:row>0</xdr:row>
      <xdr:rowOff>122269</xdr:rowOff>
    </xdr:from>
    <xdr:to>
      <xdr:col>1</xdr:col>
      <xdr:colOff>1855483</xdr:colOff>
      <xdr:row>0</xdr:row>
      <xdr:rowOff>893600</xdr:rowOff>
    </xdr:to>
    <xdr:pic>
      <xdr:nvPicPr>
        <xdr:cNvPr id="2" name="Picture 1">
          <a:extLst>
            <a:ext uri="{FF2B5EF4-FFF2-40B4-BE49-F238E27FC236}">
              <a16:creationId xmlns:a16="http://schemas.microsoft.com/office/drawing/2014/main" id="{776C277E-5D4D-4E71-B058-F1A1AB72D3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0370" y="122269"/>
          <a:ext cx="1819501" cy="7713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59213</xdr:colOff>
      <xdr:row>1</xdr:row>
      <xdr:rowOff>158750</xdr:rowOff>
    </xdr:from>
    <xdr:to>
      <xdr:col>1</xdr:col>
      <xdr:colOff>1885315</xdr:colOff>
      <xdr:row>3</xdr:row>
      <xdr:rowOff>591183</xdr:rowOff>
    </xdr:to>
    <xdr:pic>
      <xdr:nvPicPr>
        <xdr:cNvPr id="3" name="Picture 2">
          <a:extLst>
            <a:ext uri="{FF2B5EF4-FFF2-40B4-BE49-F238E27FC236}">
              <a16:creationId xmlns:a16="http://schemas.microsoft.com/office/drawing/2014/main" id="{67B4B060-09BB-4D1E-B632-4313A3A6A5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7338" y="349250"/>
          <a:ext cx="1826102" cy="8134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25399</xdr:colOff>
      <xdr:row>0</xdr:row>
      <xdr:rowOff>446406</xdr:rowOff>
    </xdr:from>
    <xdr:to>
      <xdr:col>1</xdr:col>
      <xdr:colOff>1790122</xdr:colOff>
      <xdr:row>0</xdr:row>
      <xdr:rowOff>1104900</xdr:rowOff>
    </xdr:to>
    <xdr:pic>
      <xdr:nvPicPr>
        <xdr:cNvPr id="2" name="Picture 1">
          <a:extLst>
            <a:ext uri="{FF2B5EF4-FFF2-40B4-BE49-F238E27FC236}">
              <a16:creationId xmlns:a16="http://schemas.microsoft.com/office/drawing/2014/main" id="{2FCC384F-A048-4338-93A1-481B9B2063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24" y="446406"/>
          <a:ext cx="1764723" cy="6584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18878</xdr:colOff>
      <xdr:row>0</xdr:row>
      <xdr:rowOff>204509</xdr:rowOff>
    </xdr:from>
    <xdr:to>
      <xdr:col>1</xdr:col>
      <xdr:colOff>1612372</xdr:colOff>
      <xdr:row>0</xdr:row>
      <xdr:rowOff>789268</xdr:rowOff>
    </xdr:to>
    <xdr:pic>
      <xdr:nvPicPr>
        <xdr:cNvPr id="3" name="Picture 2">
          <a:extLst>
            <a:ext uri="{FF2B5EF4-FFF2-40B4-BE49-F238E27FC236}">
              <a16:creationId xmlns:a16="http://schemas.microsoft.com/office/drawing/2014/main" id="{A35C52DC-A0A6-48E6-97F7-557F65D748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143" y="204509"/>
          <a:ext cx="1590319" cy="5879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17145</xdr:colOff>
      <xdr:row>2</xdr:row>
      <xdr:rowOff>448</xdr:rowOff>
    </xdr:from>
    <xdr:to>
      <xdr:col>1</xdr:col>
      <xdr:colOff>1810319</xdr:colOff>
      <xdr:row>6</xdr:row>
      <xdr:rowOff>104775</xdr:rowOff>
    </xdr:to>
    <xdr:pic>
      <xdr:nvPicPr>
        <xdr:cNvPr id="2" name="Picture 1">
          <a:extLst>
            <a:ext uri="{FF2B5EF4-FFF2-40B4-BE49-F238E27FC236}">
              <a16:creationId xmlns:a16="http://schemas.microsoft.com/office/drawing/2014/main" id="{1CF9554C-B9B3-439F-B675-AF760EBBC2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70" y="324298"/>
          <a:ext cx="1793174" cy="7520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101601</xdr:colOff>
      <xdr:row>0</xdr:row>
      <xdr:rowOff>106045</xdr:rowOff>
    </xdr:from>
    <xdr:to>
      <xdr:col>2</xdr:col>
      <xdr:colOff>1665308</xdr:colOff>
      <xdr:row>5</xdr:row>
      <xdr:rowOff>209550</xdr:rowOff>
    </xdr:to>
    <xdr:pic>
      <xdr:nvPicPr>
        <xdr:cNvPr id="2" name="Picture 1">
          <a:extLst>
            <a:ext uri="{FF2B5EF4-FFF2-40B4-BE49-F238E27FC236}">
              <a16:creationId xmlns:a16="http://schemas.microsoft.com/office/drawing/2014/main" id="{3355AED1-7895-4D30-88ED-8A5AE8E80E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1" y="106045"/>
          <a:ext cx="2138383" cy="9131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92933</xdr:colOff>
      <xdr:row>0</xdr:row>
      <xdr:rowOff>257175</xdr:rowOff>
    </xdr:from>
    <xdr:to>
      <xdr:col>1</xdr:col>
      <xdr:colOff>1923443</xdr:colOff>
      <xdr:row>0</xdr:row>
      <xdr:rowOff>990600</xdr:rowOff>
    </xdr:to>
    <xdr:pic>
      <xdr:nvPicPr>
        <xdr:cNvPr id="3" name="Picture 2">
          <a:extLst>
            <a:ext uri="{FF2B5EF4-FFF2-40B4-BE49-F238E27FC236}">
              <a16:creationId xmlns:a16="http://schemas.microsoft.com/office/drawing/2014/main" id="{EE6E7A8A-A2D4-4994-A482-C518B3E194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933" y="257175"/>
          <a:ext cx="1954335" cy="7334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44942</xdr:colOff>
      <xdr:row>0</xdr:row>
      <xdr:rowOff>153659</xdr:rowOff>
    </xdr:from>
    <xdr:to>
      <xdr:col>1</xdr:col>
      <xdr:colOff>1789922</xdr:colOff>
      <xdr:row>2</xdr:row>
      <xdr:rowOff>39667</xdr:rowOff>
    </xdr:to>
    <xdr:pic>
      <xdr:nvPicPr>
        <xdr:cNvPr id="2" name="Picture 1">
          <a:extLst>
            <a:ext uri="{FF2B5EF4-FFF2-40B4-BE49-F238E27FC236}">
              <a16:creationId xmlns:a16="http://schemas.microsoft.com/office/drawing/2014/main" id="{2A75E7E7-AC9D-49D0-8F47-7FA9F1B66F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42" y="153659"/>
          <a:ext cx="1744980" cy="76075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arlene King" id="{C5941124-7BD6-496E-8E46-309122368AA7}" userId="S::dking@wvhdf.com::edfbfc57-6c41-4a3a-9954-0721e15cf2a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8" dT="2026-08-03T12:48:09.09" personId="{C5941124-7BD6-496E-8E46-309122368AA7}" id="{AE95A708-158A-41BF-ABBC-D94B3DE18531}">
    <text>Needs opportunity zone link</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
  <sheetViews>
    <sheetView showGridLines="0" tabSelected="1" zoomScaleNormal="100" workbookViewId="0"/>
  </sheetViews>
  <sheetFormatPr defaultColWidth="10.7265625" defaultRowHeight="13"/>
  <cols>
    <col min="1" max="1" width="127.81640625" style="37" customWidth="1"/>
    <col min="2" max="2" width="7.54296875" style="2" customWidth="1"/>
    <col min="3" max="3" width="6.7265625" style="2" customWidth="1"/>
    <col min="4" max="4" width="10.453125" style="2" customWidth="1"/>
    <col min="5" max="5" width="6.7265625" style="2" customWidth="1"/>
    <col min="6" max="6" width="1.7265625" style="2" customWidth="1"/>
    <col min="7" max="7" width="5.7265625" style="2" customWidth="1"/>
    <col min="8" max="8" width="6.7265625" style="2" customWidth="1"/>
    <col min="9" max="9" width="8.26953125" style="2" customWidth="1"/>
    <col min="10" max="10" width="3.7265625" style="2" customWidth="1"/>
    <col min="11" max="11" width="8.7265625" style="2" customWidth="1"/>
    <col min="12" max="12" width="6.26953125" style="2" customWidth="1"/>
    <col min="13" max="13" width="12.54296875" style="2" customWidth="1"/>
    <col min="14" max="14" width="9.54296875" style="2" customWidth="1"/>
    <col min="15" max="15" width="5.7265625" style="2" customWidth="1"/>
    <col min="16" max="16" width="9.81640625" style="2" customWidth="1"/>
    <col min="17" max="17" width="5.7265625" style="2" customWidth="1"/>
    <col min="18" max="16384" width="10.7265625" style="2"/>
  </cols>
  <sheetData>
    <row r="1" spans="1:17" ht="25.9" customHeight="1">
      <c r="A1" s="37" t="s">
        <v>0</v>
      </c>
    </row>
    <row r="2" spans="1:17" ht="21" customHeight="1">
      <c r="A2" s="21"/>
    </row>
    <row r="3" spans="1:17" ht="15.5">
      <c r="A3" s="36"/>
      <c r="B3" s="4"/>
      <c r="C3" s="4"/>
      <c r="D3" s="4"/>
      <c r="E3" s="4"/>
      <c r="F3" s="4"/>
      <c r="G3" s="4"/>
      <c r="H3" s="4"/>
      <c r="I3" s="4"/>
      <c r="J3" s="4"/>
      <c r="K3" s="4"/>
      <c r="L3" s="4"/>
      <c r="M3" s="4"/>
    </row>
    <row r="4" spans="1:17" ht="15.5">
      <c r="A4" s="36"/>
      <c r="B4" s="3"/>
      <c r="C4" s="3"/>
      <c r="D4" s="3"/>
      <c r="E4" s="3"/>
      <c r="F4" s="3"/>
      <c r="G4" s="3"/>
      <c r="H4" s="3"/>
      <c r="I4" s="3"/>
      <c r="J4" s="3"/>
      <c r="K4" s="3"/>
      <c r="L4" s="3"/>
      <c r="M4" s="3"/>
    </row>
    <row r="5" spans="1:17" ht="15.5">
      <c r="A5" s="36"/>
      <c r="B5" s="3"/>
      <c r="C5" s="3"/>
      <c r="D5" s="3"/>
      <c r="E5" s="3"/>
      <c r="F5" s="3"/>
      <c r="G5" s="3"/>
      <c r="H5" s="3"/>
      <c r="I5" s="3"/>
      <c r="J5" s="3"/>
      <c r="K5" s="3"/>
      <c r="L5" s="3"/>
      <c r="M5" s="3"/>
    </row>
    <row r="6" spans="1:17">
      <c r="A6" s="21"/>
    </row>
    <row r="7" spans="1:17" ht="55.5" customHeight="1">
      <c r="A7" s="18"/>
      <c r="B7" s="5"/>
      <c r="C7" s="5"/>
      <c r="D7" s="5"/>
      <c r="E7" s="5"/>
      <c r="F7" s="5"/>
      <c r="G7" s="5"/>
      <c r="H7" s="5"/>
      <c r="I7" s="5"/>
      <c r="J7" s="5"/>
      <c r="K7" s="5"/>
      <c r="L7" s="5"/>
      <c r="M7" s="5"/>
    </row>
    <row r="8" spans="1:17" ht="109.5" customHeight="1">
      <c r="A8" s="17" t="s">
        <v>1</v>
      </c>
      <c r="B8" s="57"/>
      <c r="C8" s="57"/>
      <c r="D8" s="57"/>
      <c r="E8" s="57"/>
      <c r="F8" s="57"/>
      <c r="G8" s="57"/>
      <c r="H8" s="57"/>
      <c r="I8" s="57"/>
      <c r="J8" s="57"/>
      <c r="K8" s="57"/>
      <c r="L8" s="57"/>
      <c r="M8" s="57"/>
      <c r="N8" s="57"/>
      <c r="O8" s="57"/>
      <c r="P8" s="57"/>
      <c r="Q8" s="57"/>
    </row>
    <row r="9" spans="1:17" ht="33.65" customHeight="1">
      <c r="A9" s="18"/>
      <c r="B9" s="11"/>
      <c r="C9" s="11"/>
      <c r="D9" s="11"/>
      <c r="E9" s="11"/>
      <c r="F9" s="11"/>
      <c r="G9" s="11"/>
      <c r="H9" s="11"/>
      <c r="I9" s="11"/>
      <c r="J9" s="11"/>
      <c r="K9" s="11"/>
      <c r="L9" s="11"/>
      <c r="M9" s="11"/>
    </row>
    <row r="10" spans="1:17" ht="52.5" customHeight="1">
      <c r="A10" s="17" t="s">
        <v>2</v>
      </c>
      <c r="B10" s="56"/>
      <c r="C10" s="56"/>
      <c r="D10" s="56"/>
      <c r="E10" s="56"/>
      <c r="F10" s="56"/>
      <c r="G10" s="56"/>
      <c r="H10" s="56"/>
      <c r="I10" s="56"/>
      <c r="J10" s="56"/>
      <c r="K10" s="56"/>
      <c r="L10" s="56"/>
      <c r="M10" s="56"/>
      <c r="N10" s="56"/>
      <c r="O10" s="56"/>
      <c r="P10" s="56"/>
      <c r="Q10" s="56"/>
    </row>
    <row r="11" spans="1:17" ht="25.15" customHeight="1">
      <c r="A11" s="41" t="s">
        <v>3</v>
      </c>
      <c r="B11" s="58"/>
      <c r="C11" s="58"/>
      <c r="D11" s="58"/>
      <c r="E11" s="58"/>
      <c r="F11" s="58"/>
      <c r="G11" s="58"/>
      <c r="H11" s="58"/>
      <c r="I11" s="58"/>
      <c r="J11" s="58"/>
      <c r="K11" s="58"/>
      <c r="L11" s="58"/>
      <c r="M11" s="58"/>
      <c r="N11" s="58"/>
      <c r="O11" s="58"/>
      <c r="P11" s="58"/>
      <c r="Q11" s="58"/>
    </row>
    <row r="12" spans="1:17" ht="25.15" customHeight="1">
      <c r="A12" s="41" t="s">
        <v>4</v>
      </c>
      <c r="B12" s="58"/>
      <c r="C12" s="58"/>
      <c r="D12" s="58"/>
      <c r="E12" s="58"/>
      <c r="F12" s="58"/>
      <c r="G12" s="58"/>
      <c r="H12" s="58"/>
      <c r="I12" s="58"/>
      <c r="J12" s="58"/>
      <c r="K12" s="58"/>
      <c r="L12" s="58"/>
      <c r="M12" s="58"/>
      <c r="N12" s="58"/>
      <c r="O12" s="58"/>
      <c r="P12" s="58"/>
      <c r="Q12" s="58"/>
    </row>
    <row r="13" spans="1:17" ht="16.5" customHeight="1">
      <c r="A13" s="18"/>
      <c r="B13" s="5"/>
      <c r="C13" s="22"/>
      <c r="D13" s="22"/>
      <c r="E13" s="22"/>
      <c r="F13" s="22"/>
      <c r="G13" s="22"/>
      <c r="H13" s="22"/>
      <c r="I13" s="22"/>
      <c r="J13" s="5"/>
      <c r="K13" s="5"/>
      <c r="L13" s="5"/>
      <c r="M13" s="5"/>
    </row>
    <row r="14" spans="1:17" ht="16.5" customHeight="1">
      <c r="A14" s="18"/>
      <c r="B14" s="5"/>
      <c r="C14" s="22"/>
      <c r="D14" s="22"/>
      <c r="E14" s="22"/>
      <c r="F14" s="22"/>
      <c r="G14" s="22"/>
      <c r="H14" s="22"/>
      <c r="I14" s="22"/>
      <c r="J14" s="5"/>
      <c r="K14" s="5"/>
      <c r="L14" s="5"/>
      <c r="M14" s="5"/>
    </row>
    <row r="15" spans="1:17" ht="15.75" customHeight="1">
      <c r="A15" s="54"/>
      <c r="B15" s="5"/>
      <c r="C15" s="22"/>
      <c r="D15" s="22"/>
      <c r="E15" s="22"/>
      <c r="F15" s="22"/>
      <c r="G15" s="22"/>
      <c r="H15" s="22"/>
      <c r="I15" s="22"/>
      <c r="J15" s="5"/>
      <c r="K15" s="5"/>
      <c r="L15" s="5"/>
      <c r="M15" s="5"/>
    </row>
    <row r="16" spans="1:17" ht="15.75" customHeight="1">
      <c r="A16" s="54"/>
      <c r="B16" s="5"/>
      <c r="C16" s="22"/>
      <c r="D16" s="22"/>
      <c r="E16" s="22"/>
      <c r="F16" s="22"/>
      <c r="G16" s="22"/>
      <c r="H16" s="22"/>
      <c r="I16" s="22"/>
      <c r="J16" s="5"/>
      <c r="K16" s="5"/>
      <c r="L16" s="5"/>
      <c r="M16" s="5"/>
    </row>
    <row r="17" spans="1:16" ht="19.5" customHeight="1">
      <c r="A17" s="59"/>
      <c r="B17" s="9"/>
      <c r="C17" s="22"/>
      <c r="D17" s="22"/>
      <c r="E17" s="22"/>
      <c r="F17" s="22"/>
      <c r="G17" s="22"/>
      <c r="H17" s="22"/>
      <c r="I17" s="22"/>
      <c r="J17" s="6"/>
      <c r="K17" s="6"/>
      <c r="L17" s="4"/>
      <c r="M17" s="4"/>
    </row>
    <row r="18" spans="1:16" ht="15.75" customHeight="1">
      <c r="A18" s="59"/>
      <c r="B18" s="8"/>
      <c r="C18" s="22"/>
      <c r="D18" s="22"/>
      <c r="E18" s="22"/>
      <c r="F18" s="22"/>
      <c r="G18" s="22"/>
      <c r="H18" s="22"/>
      <c r="I18" s="22"/>
      <c r="J18" s="8"/>
      <c r="K18" s="8"/>
      <c r="L18" s="8"/>
      <c r="M18" s="8"/>
    </row>
    <row r="19" spans="1:16" ht="7.5" customHeight="1">
      <c r="A19" s="59"/>
      <c r="B19" s="18"/>
      <c r="C19" s="22"/>
      <c r="D19" s="22"/>
      <c r="E19" s="22"/>
      <c r="F19" s="22"/>
      <c r="G19" s="22"/>
      <c r="H19" s="22"/>
      <c r="I19" s="22"/>
      <c r="J19" s="18"/>
      <c r="K19" s="18"/>
      <c r="L19" s="18"/>
      <c r="M19" s="18"/>
    </row>
    <row r="20" spans="1:16" ht="39.75" customHeight="1">
      <c r="A20" s="59"/>
      <c r="B20" s="8"/>
      <c r="C20" s="22"/>
      <c r="D20" s="22"/>
      <c r="E20" s="22"/>
      <c r="F20" s="22"/>
      <c r="G20" s="22"/>
      <c r="H20" s="22"/>
      <c r="I20" s="22"/>
      <c r="J20" s="8"/>
      <c r="K20" s="8"/>
      <c r="L20" s="8"/>
      <c r="M20" s="8"/>
    </row>
    <row r="21" spans="1:16" ht="10.5" customHeight="1">
      <c r="A21" s="59"/>
      <c r="B21" s="18"/>
      <c r="C21" s="22"/>
      <c r="D21" s="22"/>
      <c r="E21" s="22"/>
      <c r="F21" s="22"/>
      <c r="G21" s="22"/>
      <c r="H21" s="22"/>
      <c r="I21" s="22"/>
      <c r="J21" s="18"/>
      <c r="K21" s="18"/>
      <c r="L21" s="18"/>
      <c r="M21" s="18"/>
    </row>
    <row r="22" spans="1:16" ht="10.5" customHeight="1">
      <c r="A22" s="59"/>
      <c r="B22" s="18"/>
      <c r="C22" s="17"/>
      <c r="D22" s="17"/>
      <c r="E22" s="17"/>
      <c r="F22" s="17"/>
      <c r="G22" s="17"/>
      <c r="H22" s="17"/>
      <c r="I22" s="17"/>
      <c r="J22" s="18"/>
      <c r="K22" s="18"/>
      <c r="L22" s="18"/>
      <c r="M22" s="18"/>
    </row>
    <row r="23" spans="1:16" ht="16.5" customHeight="1">
      <c r="A23" s="59"/>
      <c r="B23" s="8"/>
      <c r="C23" s="8"/>
      <c r="D23" s="8"/>
      <c r="E23" s="8"/>
      <c r="F23" s="8"/>
      <c r="G23" s="8"/>
      <c r="H23" s="8"/>
      <c r="I23" s="8"/>
      <c r="J23" s="8"/>
      <c r="K23" s="8"/>
      <c r="L23" s="8"/>
      <c r="M23" s="8"/>
    </row>
    <row r="24" spans="1:16" ht="35.25" customHeight="1"/>
    <row r="25" spans="1:16" ht="24.75" customHeight="1"/>
    <row r="26" spans="1:16" ht="15.75" customHeight="1">
      <c r="A26" s="59"/>
      <c r="B26" s="4"/>
      <c r="C26" s="4"/>
      <c r="D26" s="7"/>
      <c r="E26" s="7"/>
      <c r="F26" s="7"/>
      <c r="G26" s="7"/>
      <c r="H26" s="6"/>
      <c r="I26" s="6"/>
      <c r="J26" s="6"/>
      <c r="K26" s="6"/>
      <c r="L26" s="4"/>
      <c r="M26" s="4"/>
    </row>
    <row r="27" spans="1:16" ht="15.75" customHeight="1">
      <c r="A27" s="59"/>
      <c r="B27" s="6"/>
      <c r="C27" s="6"/>
      <c r="D27" s="6"/>
      <c r="E27" s="6"/>
      <c r="F27" s="6"/>
      <c r="G27" s="6"/>
      <c r="H27" s="6"/>
      <c r="I27" s="6"/>
      <c r="J27" s="6"/>
      <c r="K27" s="6"/>
      <c r="L27" s="4"/>
      <c r="M27" s="4"/>
    </row>
    <row r="28" spans="1:16" ht="15.5">
      <c r="A28" s="59"/>
      <c r="B28" s="6"/>
      <c r="C28" s="6"/>
      <c r="D28" s="6"/>
      <c r="E28" s="6"/>
      <c r="F28" s="6"/>
      <c r="G28" s="6"/>
      <c r="H28" s="6"/>
      <c r="I28" s="6"/>
      <c r="J28" s="6"/>
      <c r="K28" s="6"/>
      <c r="L28" s="4"/>
      <c r="M28" s="4"/>
      <c r="P28" s="1"/>
    </row>
    <row r="29" spans="1:16" ht="15.75" customHeight="1">
      <c r="A29" s="13"/>
      <c r="B29" s="4"/>
      <c r="C29" s="4"/>
      <c r="D29" s="4"/>
      <c r="E29" s="4"/>
      <c r="F29" s="4"/>
      <c r="G29" s="4"/>
      <c r="H29" s="4"/>
      <c r="I29" s="4"/>
      <c r="J29" s="4"/>
      <c r="K29" s="4"/>
      <c r="L29" s="4"/>
      <c r="M29" s="4"/>
    </row>
    <row r="30" spans="1:16" ht="25" customHeight="1">
      <c r="A30" s="13"/>
      <c r="B30" s="4"/>
      <c r="C30" s="4"/>
      <c r="D30" s="4"/>
      <c r="E30" s="4"/>
      <c r="F30" s="4"/>
      <c r="G30" s="4"/>
      <c r="H30" s="4"/>
      <c r="I30" s="4"/>
      <c r="J30" s="4"/>
      <c r="K30" s="4"/>
      <c r="L30" s="4"/>
      <c r="M30" s="3"/>
    </row>
    <row r="31" spans="1:16" ht="15.75" customHeight="1">
      <c r="A31" s="13"/>
      <c r="B31" s="4"/>
      <c r="C31" s="218"/>
      <c r="D31" s="218"/>
      <c r="E31" s="218"/>
      <c r="F31" s="218"/>
      <c r="G31" s="218"/>
      <c r="H31" s="218"/>
      <c r="I31" s="218"/>
      <c r="J31" s="218"/>
      <c r="K31" s="218"/>
      <c r="L31" s="16"/>
      <c r="M31" s="3"/>
      <c r="P31" s="1"/>
    </row>
    <row r="32" spans="1:16" ht="15.75" customHeight="1">
      <c r="A32" s="13"/>
      <c r="B32" s="4"/>
      <c r="C32" s="4"/>
      <c r="D32" s="4"/>
      <c r="E32" s="4"/>
      <c r="F32" s="4"/>
      <c r="G32" s="4"/>
      <c r="H32" s="4"/>
      <c r="I32" s="4"/>
      <c r="J32" s="4"/>
      <c r="K32" s="4"/>
      <c r="L32" s="4"/>
      <c r="M32" s="4"/>
    </row>
    <row r="33" spans="1:16" ht="25" customHeight="1">
      <c r="A33" s="13" t="s">
        <v>5</v>
      </c>
      <c r="B33" s="32"/>
      <c r="C33" s="32"/>
      <c r="D33" s="32"/>
      <c r="E33" s="32"/>
      <c r="F33" s="32"/>
      <c r="G33" s="32"/>
      <c r="H33" s="32"/>
      <c r="I33" s="32"/>
      <c r="J33" s="32"/>
      <c r="K33" s="32"/>
      <c r="L33" s="32"/>
      <c r="M33" s="32"/>
      <c r="N33" s="32"/>
    </row>
    <row r="34" spans="1:16" ht="15.75" customHeight="1">
      <c r="A34" s="13"/>
      <c r="B34" s="4"/>
      <c r="C34" s="218"/>
      <c r="D34" s="218"/>
      <c r="E34" s="218"/>
      <c r="F34" s="218"/>
      <c r="G34" s="218"/>
      <c r="H34" s="218"/>
      <c r="I34" s="218"/>
      <c r="J34" s="218"/>
      <c r="K34" s="218"/>
      <c r="L34" s="16"/>
      <c r="M34" s="3"/>
      <c r="P34" s="1"/>
    </row>
    <row r="35" spans="1:16" ht="21" customHeight="1">
      <c r="A35" s="13"/>
      <c r="B35" s="4"/>
      <c r="C35" s="4"/>
      <c r="D35" s="4"/>
      <c r="E35" s="4"/>
      <c r="F35" s="4"/>
      <c r="G35" s="4"/>
      <c r="H35" s="4"/>
      <c r="I35" s="4"/>
      <c r="J35" s="4"/>
      <c r="K35" s="4"/>
      <c r="L35" s="4"/>
      <c r="M35" s="4"/>
    </row>
    <row r="36" spans="1:16" ht="25" customHeight="1">
      <c r="A36" s="219"/>
      <c r="B36" s="219"/>
      <c r="C36" s="218"/>
      <c r="D36" s="218"/>
      <c r="E36" s="218"/>
      <c r="F36" s="218"/>
      <c r="G36" s="218"/>
      <c r="H36" s="220"/>
      <c r="I36" s="220"/>
      <c r="J36" s="220"/>
      <c r="K36" s="220"/>
      <c r="L36" s="4"/>
      <c r="M36" s="3"/>
    </row>
    <row r="37" spans="1:16" ht="15.5">
      <c r="A37" s="13"/>
      <c r="B37" s="4"/>
      <c r="C37" s="218"/>
      <c r="D37" s="218"/>
      <c r="E37" s="218"/>
      <c r="F37" s="218"/>
      <c r="G37" s="218"/>
      <c r="H37" s="218"/>
      <c r="I37" s="218"/>
      <c r="J37" s="218"/>
      <c r="K37" s="218"/>
      <c r="L37" s="16"/>
      <c r="M37" s="3"/>
      <c r="P37" s="1"/>
    </row>
    <row r="38" spans="1:16" ht="15.5">
      <c r="A38" s="13"/>
      <c r="B38" s="4"/>
      <c r="C38" s="4"/>
      <c r="D38" s="4"/>
      <c r="E38" s="4"/>
      <c r="F38" s="4"/>
      <c r="G38" s="4"/>
      <c r="H38" s="4"/>
      <c r="I38" s="4"/>
      <c r="J38" s="4"/>
      <c r="K38" s="4"/>
      <c r="L38" s="4"/>
      <c r="M38" s="4"/>
    </row>
    <row r="39" spans="1:16" ht="25" customHeight="1">
      <c r="A39" s="219"/>
      <c r="B39" s="219"/>
      <c r="C39" s="218"/>
      <c r="D39" s="218"/>
      <c r="E39" s="218"/>
      <c r="F39" s="218"/>
      <c r="G39" s="218"/>
      <c r="H39" s="220"/>
      <c r="I39" s="220"/>
      <c r="J39" s="220"/>
      <c r="K39" s="220"/>
      <c r="L39" s="4"/>
      <c r="M39" s="3"/>
    </row>
    <row r="40" spans="1:16">
      <c r="C40" s="221"/>
      <c r="D40" s="221"/>
      <c r="E40" s="221"/>
      <c r="F40" s="221"/>
      <c r="G40" s="221"/>
      <c r="H40" s="221"/>
      <c r="I40" s="221"/>
      <c r="J40" s="221"/>
      <c r="K40" s="221"/>
      <c r="L40" s="15"/>
      <c r="M40" s="1"/>
      <c r="P40" s="1"/>
    </row>
    <row r="42" spans="1:16" ht="25" customHeight="1">
      <c r="A42" s="222"/>
      <c r="B42" s="222"/>
      <c r="C42" s="221"/>
      <c r="D42" s="221"/>
      <c r="E42" s="221"/>
      <c r="F42" s="221"/>
      <c r="G42" s="221"/>
      <c r="H42" s="223"/>
      <c r="I42" s="223"/>
      <c r="J42" s="223"/>
      <c r="K42" s="223"/>
      <c r="M42" s="1"/>
    </row>
    <row r="43" spans="1:16" ht="12.75" customHeight="1">
      <c r="C43" s="221"/>
      <c r="D43" s="221"/>
      <c r="E43" s="221"/>
      <c r="F43" s="221"/>
      <c r="G43" s="221"/>
      <c r="H43" s="221"/>
      <c r="I43" s="221"/>
      <c r="J43" s="221"/>
      <c r="K43" s="221"/>
      <c r="L43" s="15"/>
      <c r="M43" s="1"/>
      <c r="P43" s="1"/>
    </row>
    <row r="45" spans="1:16" ht="25" customHeight="1">
      <c r="A45" s="222"/>
      <c r="B45" s="222"/>
      <c r="C45" s="221"/>
      <c r="D45" s="221"/>
      <c r="E45" s="221"/>
      <c r="F45" s="221"/>
      <c r="G45" s="221"/>
      <c r="H45" s="223"/>
      <c r="I45" s="223"/>
      <c r="J45" s="223"/>
      <c r="K45" s="223"/>
      <c r="M45" s="1"/>
    </row>
    <row r="46" spans="1:16">
      <c r="C46" s="221"/>
      <c r="D46" s="221"/>
      <c r="E46" s="221"/>
      <c r="F46" s="221"/>
      <c r="G46" s="221"/>
      <c r="H46" s="221"/>
      <c r="I46" s="221"/>
      <c r="J46" s="221"/>
      <c r="K46" s="221"/>
      <c r="L46" s="15"/>
      <c r="M46" s="1"/>
      <c r="P46" s="1"/>
    </row>
  </sheetData>
  <sheetProtection algorithmName="SHA-512" hashValue="o8NDPmxsOKaRGIEJWn3+OhJ1aRj6qjlks7LV6Bk9OX+T7CFH/cI2zv6m2CapH+9qyt2T2203r5KbDvGCGSUGcw==" saltValue="eENIl6smQxORERyNSux0Sw==" spinCount="100000" sheet="1"/>
  <mergeCells count="34">
    <mergeCell ref="C43:G43"/>
    <mergeCell ref="H43:I43"/>
    <mergeCell ref="J43:K43"/>
    <mergeCell ref="A39:B39"/>
    <mergeCell ref="C39:G39"/>
    <mergeCell ref="J39:K39"/>
    <mergeCell ref="H39:I39"/>
    <mergeCell ref="C40:G40"/>
    <mergeCell ref="H40:I40"/>
    <mergeCell ref="J40:K40"/>
    <mergeCell ref="A42:B42"/>
    <mergeCell ref="C42:G42"/>
    <mergeCell ref="H42:I42"/>
    <mergeCell ref="J42:K42"/>
    <mergeCell ref="C46:G46"/>
    <mergeCell ref="H46:I46"/>
    <mergeCell ref="J46:K46"/>
    <mergeCell ref="A45:B45"/>
    <mergeCell ref="C45:G45"/>
    <mergeCell ref="H45:I45"/>
    <mergeCell ref="J45:K45"/>
    <mergeCell ref="A36:B36"/>
    <mergeCell ref="C36:G36"/>
    <mergeCell ref="H36:I36"/>
    <mergeCell ref="J36:K36"/>
    <mergeCell ref="C31:G31"/>
    <mergeCell ref="H31:I31"/>
    <mergeCell ref="J31:K31"/>
    <mergeCell ref="C37:G37"/>
    <mergeCell ref="H37:I37"/>
    <mergeCell ref="J37:K37"/>
    <mergeCell ref="C34:G34"/>
    <mergeCell ref="H34:I34"/>
    <mergeCell ref="J34:K34"/>
  </mergeCells>
  <printOptions horizontalCentered="1" verticalCentered="1"/>
  <pageMargins left="0.7" right="0.7" top="0.75" bottom="0.75" header="0.3" footer="0.3"/>
  <pageSetup scale="84" orientation="portrait" r:id="rId1"/>
  <headerFooter>
    <oddFooter>&amp;L&amp;A&amp;R&amp;P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AB68-3C0C-44DE-A8CE-05453D63F966}">
  <sheetPr>
    <tabColor rgb="FFFFFF00"/>
    <pageSetUpPr fitToPage="1"/>
  </sheetPr>
  <dimension ref="A3:H30"/>
  <sheetViews>
    <sheetView showGridLines="0" topLeftCell="B1" zoomScale="98" zoomScaleNormal="98" workbookViewId="0">
      <selection activeCell="B1" sqref="B1"/>
    </sheetView>
  </sheetViews>
  <sheetFormatPr defaultColWidth="10.7265625" defaultRowHeight="34.5" customHeight="1"/>
  <cols>
    <col min="1" max="1" width="3.1796875" style="2" hidden="1" customWidth="1"/>
    <col min="2" max="2" width="39.453125" style="2" customWidth="1"/>
    <col min="3" max="5" width="20.54296875" style="2" customWidth="1"/>
    <col min="6" max="6" width="23.1796875" style="2" customWidth="1"/>
    <col min="7" max="7" width="22.453125" style="2" customWidth="1"/>
    <col min="8" max="8" width="1.453125" style="136" customWidth="1"/>
    <col min="9" max="9" width="26.1796875" style="2" customWidth="1"/>
    <col min="10" max="10" width="5.7265625" style="2" customWidth="1"/>
    <col min="11" max="16384" width="10.7265625" style="2"/>
  </cols>
  <sheetData>
    <row r="3" spans="1:8" ht="35.15" customHeight="1">
      <c r="A3" s="13"/>
      <c r="B3" s="58" t="str">
        <f>'RFP COVER '!$A$8</f>
        <v xml:space="preserve">West Virginia Land Redevelopment Initiative </v>
      </c>
      <c r="C3" s="58"/>
      <c r="D3" s="58"/>
      <c r="E3" s="58"/>
      <c r="F3" s="58"/>
      <c r="G3" s="32"/>
    </row>
    <row r="4" spans="1:8" ht="35.15" customHeight="1">
      <c r="A4" s="13"/>
      <c r="B4" s="100" t="s">
        <v>147</v>
      </c>
      <c r="C4" s="101"/>
      <c r="D4" s="137"/>
      <c r="E4" s="137"/>
      <c r="F4" s="138"/>
      <c r="G4" s="32"/>
    </row>
    <row r="5" spans="1:8" ht="20.149999999999999" customHeight="1">
      <c r="A5" s="34"/>
      <c r="B5" s="227" t="str">
        <f>IF('Pre-application Pg 1'!C4="","",'Pre-application Pg 1'!C4)</f>
        <v/>
      </c>
      <c r="C5" s="240"/>
      <c r="D5" s="240"/>
      <c r="E5" s="240"/>
      <c r="F5" s="228"/>
      <c r="G5" s="32"/>
    </row>
    <row r="6" spans="1:8" ht="20.149999999999999" customHeight="1">
      <c r="A6" s="34"/>
      <c r="B6" s="251" t="str">
        <f>IF('Pre-application Pg 1'!C11="","",'Pre-application Pg 1'!C11)</f>
        <v/>
      </c>
      <c r="C6" s="252"/>
      <c r="D6" s="252"/>
      <c r="E6" s="252"/>
      <c r="F6" s="253"/>
      <c r="G6" s="139"/>
      <c r="H6" s="140"/>
    </row>
    <row r="7" spans="1:8" ht="34.5" customHeight="1">
      <c r="A7" s="13"/>
      <c r="B7" s="254" t="s">
        <v>153</v>
      </c>
      <c r="C7" s="255"/>
      <c r="D7" s="33" t="s">
        <v>65</v>
      </c>
      <c r="E7" s="141" t="s">
        <v>66</v>
      </c>
      <c r="F7" s="33" t="s">
        <v>243</v>
      </c>
      <c r="G7" s="139"/>
      <c r="H7" s="140"/>
    </row>
    <row r="8" spans="1:8" ht="34.5" customHeight="1">
      <c r="A8" s="13"/>
      <c r="B8" s="229" t="s">
        <v>67</v>
      </c>
      <c r="C8" s="230"/>
      <c r="D8" s="20"/>
      <c r="E8" s="85"/>
      <c r="F8" s="159">
        <f>+D8+E8</f>
        <v>0</v>
      </c>
      <c r="G8" s="142"/>
      <c r="H8" s="143"/>
    </row>
    <row r="9" spans="1:8" ht="34.5" customHeight="1">
      <c r="A9" s="13"/>
      <c r="B9" s="229" t="s">
        <v>68</v>
      </c>
      <c r="C9" s="230"/>
      <c r="D9" s="20"/>
      <c r="E9" s="85"/>
      <c r="F9" s="159">
        <f t="shared" ref="F9:F13" si="0">+D9+E9</f>
        <v>0</v>
      </c>
      <c r="G9" s="142"/>
      <c r="H9" s="143"/>
    </row>
    <row r="10" spans="1:8" ht="34.5" customHeight="1">
      <c r="B10" s="229" t="s">
        <v>69</v>
      </c>
      <c r="C10" s="230"/>
      <c r="D10" s="20"/>
      <c r="E10" s="85"/>
      <c r="F10" s="159">
        <f t="shared" si="0"/>
        <v>0</v>
      </c>
    </row>
    <row r="11" spans="1:8" ht="34.5" customHeight="1">
      <c r="B11" s="229" t="s">
        <v>70</v>
      </c>
      <c r="C11" s="230"/>
      <c r="D11" s="20"/>
      <c r="E11" s="85"/>
      <c r="F11" s="159">
        <f t="shared" si="0"/>
        <v>0</v>
      </c>
    </row>
    <row r="12" spans="1:8" ht="34.5" customHeight="1">
      <c r="A12" s="13"/>
      <c r="B12" s="229" t="s">
        <v>124</v>
      </c>
      <c r="C12" s="230"/>
      <c r="D12" s="20"/>
      <c r="E12" s="20"/>
      <c r="F12" s="159">
        <f t="shared" si="0"/>
        <v>0</v>
      </c>
      <c r="G12" s="142"/>
      <c r="H12" s="143"/>
    </row>
    <row r="13" spans="1:8" ht="34.5" customHeight="1">
      <c r="B13" s="229" t="s">
        <v>59</v>
      </c>
      <c r="C13" s="230"/>
      <c r="D13" s="20"/>
      <c r="E13" s="85"/>
      <c r="F13" s="159">
        <f t="shared" si="0"/>
        <v>0</v>
      </c>
    </row>
    <row r="14" spans="1:8" ht="34.5" customHeight="1">
      <c r="B14" s="256" t="s">
        <v>244</v>
      </c>
      <c r="C14" s="257"/>
      <c r="D14" s="161">
        <f>SUM(D8:D13)</f>
        <v>0</v>
      </c>
      <c r="E14" s="161">
        <f>SUM(E8:E13)</f>
        <v>0</v>
      </c>
      <c r="F14" s="160">
        <f>SUM(F8:F13)</f>
        <v>0</v>
      </c>
    </row>
    <row r="15" spans="1:8" ht="34.5" customHeight="1">
      <c r="B15" s="258" t="s">
        <v>156</v>
      </c>
      <c r="C15" s="259"/>
      <c r="D15" s="33" t="s">
        <v>65</v>
      </c>
      <c r="E15" s="141" t="s">
        <v>66</v>
      </c>
      <c r="F15" s="144" t="s">
        <v>151</v>
      </c>
    </row>
    <row r="16" spans="1:8" ht="34.5" customHeight="1">
      <c r="B16" s="260" t="s">
        <v>154</v>
      </c>
      <c r="C16" s="261"/>
      <c r="D16" s="157"/>
      <c r="E16" s="158"/>
      <c r="F16" s="159">
        <f t="shared" ref="F16:F17" si="1">+D16+E16</f>
        <v>0</v>
      </c>
    </row>
    <row r="17" spans="2:7" ht="34.5" customHeight="1">
      <c r="B17" s="260" t="s">
        <v>155</v>
      </c>
      <c r="C17" s="261"/>
      <c r="D17" s="158"/>
      <c r="E17" s="158"/>
      <c r="F17" s="159">
        <f t="shared" si="1"/>
        <v>0</v>
      </c>
    </row>
    <row r="18" spans="2:7" ht="34.5" customHeight="1">
      <c r="B18" s="256" t="s">
        <v>244</v>
      </c>
      <c r="C18" s="257"/>
      <c r="D18" s="161">
        <f t="shared" ref="D18" si="2">SUM(D16:D17)</f>
        <v>0</v>
      </c>
      <c r="E18" s="161">
        <f>SUM(E16:E17)</f>
        <v>0</v>
      </c>
      <c r="F18" s="159">
        <f>SUM(F16:F17)</f>
        <v>0</v>
      </c>
    </row>
    <row r="19" spans="2:7" ht="34.5" customHeight="1">
      <c r="B19" s="145"/>
      <c r="C19" s="146"/>
      <c r="D19" s="146"/>
      <c r="E19" s="146"/>
      <c r="F19" s="147"/>
    </row>
    <row r="20" spans="2:7" ht="34.5" customHeight="1">
      <c r="B20" s="262" t="s">
        <v>157</v>
      </c>
      <c r="C20" s="263"/>
      <c r="D20" s="162">
        <f>SUM(D14,D18)</f>
        <v>0</v>
      </c>
      <c r="E20" s="162">
        <f>SUM(E14,E18)</f>
        <v>0</v>
      </c>
      <c r="F20" s="162">
        <f>SUM(F14,F18)</f>
        <v>0</v>
      </c>
    </row>
    <row r="21" spans="2:7" ht="34.5" customHeight="1">
      <c r="B21" s="148" t="s">
        <v>71</v>
      </c>
      <c r="C21" s="33" t="s">
        <v>72</v>
      </c>
      <c r="D21" s="33" t="s">
        <v>73</v>
      </c>
      <c r="E21" s="33" t="s">
        <v>74</v>
      </c>
      <c r="F21" s="33" t="s">
        <v>75</v>
      </c>
      <c r="G21" s="149" t="s">
        <v>76</v>
      </c>
    </row>
    <row r="22" spans="2:7" ht="34.5" customHeight="1">
      <c r="B22" s="214" t="s">
        <v>266</v>
      </c>
      <c r="C22" s="163">
        <f>'Pre-application Pg 2'!B16</f>
        <v>0</v>
      </c>
      <c r="D22" s="150" t="s">
        <v>77</v>
      </c>
      <c r="E22" s="151">
        <v>0</v>
      </c>
      <c r="F22" s="152">
        <v>0</v>
      </c>
      <c r="G22" s="153" t="s">
        <v>245</v>
      </c>
    </row>
    <row r="23" spans="2:7" ht="34.5" customHeight="1">
      <c r="B23" s="84"/>
      <c r="C23" s="20"/>
      <c r="D23" s="30"/>
      <c r="E23" s="51"/>
      <c r="F23" s="31"/>
      <c r="G23" s="24" t="s">
        <v>63</v>
      </c>
    </row>
    <row r="24" spans="2:7" ht="34.5" customHeight="1">
      <c r="B24" s="84"/>
      <c r="C24" s="20"/>
      <c r="D24" s="30"/>
      <c r="E24" s="51"/>
      <c r="F24" s="31"/>
      <c r="G24" s="24" t="s">
        <v>63</v>
      </c>
    </row>
    <row r="25" spans="2:7" ht="34.5" customHeight="1">
      <c r="B25" s="84"/>
      <c r="C25" s="20"/>
      <c r="D25" s="30"/>
      <c r="E25" s="51"/>
      <c r="F25" s="31"/>
      <c r="G25" s="24" t="s">
        <v>63</v>
      </c>
    </row>
    <row r="26" spans="2:7" ht="34.5" customHeight="1">
      <c r="B26" s="84"/>
      <c r="C26" s="20"/>
      <c r="D26" s="30"/>
      <c r="E26" s="51"/>
      <c r="F26" s="31"/>
      <c r="G26" s="24" t="s">
        <v>63</v>
      </c>
    </row>
    <row r="27" spans="2:7" ht="34.5" customHeight="1">
      <c r="B27" s="84"/>
      <c r="C27" s="20"/>
      <c r="D27" s="30"/>
      <c r="E27" s="51"/>
      <c r="F27" s="31"/>
      <c r="G27" s="24" t="s">
        <v>63</v>
      </c>
    </row>
    <row r="28" spans="2:7" ht="34.5" customHeight="1">
      <c r="B28" s="154" t="s">
        <v>78</v>
      </c>
      <c r="C28" s="161">
        <f>SUM(C22:C27)</f>
        <v>0</v>
      </c>
      <c r="D28" s="249" t="s">
        <v>246</v>
      </c>
      <c r="E28" s="250"/>
      <c r="F28" s="164">
        <f>+F20-C28</f>
        <v>0</v>
      </c>
      <c r="G28" s="155"/>
    </row>
    <row r="29" spans="2:7" ht="68.25" customHeight="1">
      <c r="B29" s="231" t="s">
        <v>193</v>
      </c>
      <c r="C29" s="232"/>
      <c r="D29" s="232"/>
      <c r="E29" s="232"/>
      <c r="F29" s="232"/>
      <c r="G29" s="233"/>
    </row>
    <row r="30" spans="2:7" ht="34.5" customHeight="1">
      <c r="B30" s="156"/>
    </row>
  </sheetData>
  <sheetProtection algorithmName="SHA-512" hashValue="LUURca2JeMcOs50PRDOqkUxQyi9qTkVO3ZPOPg3W/xLfFlWvjuij81kRXz58oNxkrZ7MYmUt8MR0Vmq7WtBlrw==" saltValue="quaRFLrBvUOmLxYT/u6a9g==" spinCount="100000" sheet="1"/>
  <mergeCells count="17">
    <mergeCell ref="B20:C20"/>
    <mergeCell ref="D28:E28"/>
    <mergeCell ref="B5:F5"/>
    <mergeCell ref="B6:F6"/>
    <mergeCell ref="B29:G29"/>
    <mergeCell ref="B7:C7"/>
    <mergeCell ref="B8:C8"/>
    <mergeCell ref="B9:C9"/>
    <mergeCell ref="B10:C10"/>
    <mergeCell ref="B11:C11"/>
    <mergeCell ref="B12:C12"/>
    <mergeCell ref="B13:C13"/>
    <mergeCell ref="B14:C14"/>
    <mergeCell ref="B15:C15"/>
    <mergeCell ref="B16:C16"/>
    <mergeCell ref="B17:C17"/>
    <mergeCell ref="B18:C18"/>
  </mergeCells>
  <dataValidations count="1">
    <dataValidation type="list" allowBlank="1" showInputMessage="1" showErrorMessage="1" sqref="G23:G27" xr:uid="{AF894B5C-9011-4EED-BF21-2D962C42AED1}">
      <formula1>"Select One,Not Applied, Applied For,Letter of Intent,Firm Commitment"</formula1>
    </dataValidation>
  </dataValidations>
  <printOptions horizontalCentered="1"/>
  <pageMargins left="0.45" right="0.45" top="0.5" bottom="0.5" header="0.3" footer="0.3"/>
  <pageSetup scale="51" orientation="landscape" r:id="rId1"/>
  <headerFooter>
    <oddFooter>&amp;L&amp;A</oddFooter>
  </headerFooter>
  <ignoredErrors>
    <ignoredError sqref="C22" unlockedFormula="1"/>
  </ignoredError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6BD58-BBF5-4D8E-BCA9-EE023380F584}">
  <sheetPr>
    <tabColor rgb="FFFFFF00"/>
  </sheetPr>
  <dimension ref="A1:D42"/>
  <sheetViews>
    <sheetView zoomScaleNormal="100" workbookViewId="0"/>
  </sheetViews>
  <sheetFormatPr defaultRowHeight="14.5"/>
  <cols>
    <col min="1" max="1" width="25.453125" customWidth="1"/>
    <col min="2" max="2" width="65.453125" customWidth="1"/>
    <col min="3" max="3" width="30.26953125" customWidth="1"/>
    <col min="4" max="4" width="64.81640625" customWidth="1"/>
  </cols>
  <sheetData>
    <row r="1" spans="1:4" ht="73" customHeight="1"/>
    <row r="2" spans="1:4" s="92" customFormat="1" ht="35.15" customHeight="1">
      <c r="A2" s="224" t="str">
        <f>'RFP COVER '!$A$8</f>
        <v xml:space="preserve">West Virginia Land Redevelopment Initiative </v>
      </c>
      <c r="B2" s="224"/>
      <c r="C2" s="224"/>
      <c r="D2" s="224"/>
    </row>
    <row r="3" spans="1:4" s="92" customFormat="1" ht="35.15" customHeight="1">
      <c r="A3" s="266" t="s">
        <v>125</v>
      </c>
      <c r="B3" s="266"/>
      <c r="C3" s="266"/>
      <c r="D3" s="266"/>
    </row>
    <row r="4" spans="1:4" ht="19.5" customHeight="1">
      <c r="A4" s="267" t="str">
        <f>IF('Pre-application Pg 1'!C4="","",'Pre-application Pg 1'!C4)</f>
        <v/>
      </c>
      <c r="B4" s="268"/>
      <c r="C4" s="268"/>
      <c r="D4" s="269"/>
    </row>
    <row r="5" spans="1:4" ht="20.149999999999999" customHeight="1">
      <c r="A5" s="270" t="str">
        <f>IF('Pre-application Pg 1'!C11="","",'Pre-application Pg 1'!C11)</f>
        <v/>
      </c>
      <c r="B5" s="271"/>
      <c r="C5" s="271"/>
      <c r="D5" s="272"/>
    </row>
    <row r="6" spans="1:4" ht="15.5">
      <c r="A6" s="273" t="s">
        <v>126</v>
      </c>
      <c r="B6" s="273"/>
      <c r="C6" s="274" t="s">
        <v>141</v>
      </c>
      <c r="D6" s="274"/>
    </row>
    <row r="7" spans="1:4">
      <c r="A7" s="165" t="s">
        <v>127</v>
      </c>
      <c r="B7" s="170"/>
      <c r="C7" s="165" t="s">
        <v>127</v>
      </c>
      <c r="D7" s="170"/>
    </row>
    <row r="8" spans="1:4">
      <c r="A8" s="166" t="s">
        <v>128</v>
      </c>
      <c r="B8" s="170"/>
      <c r="C8" s="167" t="s">
        <v>134</v>
      </c>
      <c r="D8" s="170"/>
    </row>
    <row r="9" spans="1:4">
      <c r="A9" s="166" t="s">
        <v>129</v>
      </c>
      <c r="B9" s="170"/>
      <c r="C9" s="167" t="s">
        <v>135</v>
      </c>
      <c r="D9" s="170"/>
    </row>
    <row r="10" spans="1:4">
      <c r="A10" s="166" t="s">
        <v>130</v>
      </c>
      <c r="B10" s="170"/>
      <c r="C10" s="167" t="s">
        <v>136</v>
      </c>
      <c r="D10" s="170"/>
    </row>
    <row r="11" spans="1:4">
      <c r="A11" s="166" t="s">
        <v>131</v>
      </c>
      <c r="B11" s="170"/>
      <c r="C11" s="167" t="s">
        <v>137</v>
      </c>
      <c r="D11" s="170"/>
    </row>
    <row r="12" spans="1:4">
      <c r="A12" s="166" t="s">
        <v>132</v>
      </c>
      <c r="B12" s="170"/>
      <c r="C12" s="167" t="s">
        <v>138</v>
      </c>
      <c r="D12" s="170"/>
    </row>
    <row r="13" spans="1:4" ht="15.5">
      <c r="A13" s="264" t="s">
        <v>133</v>
      </c>
      <c r="B13" s="265"/>
      <c r="C13" s="264" t="s">
        <v>142</v>
      </c>
      <c r="D13" s="265"/>
    </row>
    <row r="14" spans="1:4">
      <c r="A14" s="165" t="s">
        <v>127</v>
      </c>
      <c r="B14" s="170"/>
      <c r="C14" s="165" t="s">
        <v>127</v>
      </c>
      <c r="D14" s="170"/>
    </row>
    <row r="15" spans="1:4">
      <c r="A15" s="167" t="s">
        <v>134</v>
      </c>
      <c r="B15" s="170"/>
      <c r="C15" s="167" t="s">
        <v>134</v>
      </c>
      <c r="D15" s="170"/>
    </row>
    <row r="16" spans="1:4">
      <c r="A16" s="167" t="s">
        <v>135</v>
      </c>
      <c r="B16" s="170"/>
      <c r="C16" s="167" t="s">
        <v>135</v>
      </c>
      <c r="D16" s="170"/>
    </row>
    <row r="17" spans="1:4">
      <c r="A17" s="167" t="s">
        <v>136</v>
      </c>
      <c r="B17" s="170"/>
      <c r="C17" s="167" t="s">
        <v>136</v>
      </c>
      <c r="D17" s="170"/>
    </row>
    <row r="18" spans="1:4">
      <c r="A18" s="167" t="s">
        <v>137</v>
      </c>
      <c r="B18" s="170"/>
      <c r="C18" s="167" t="s">
        <v>137</v>
      </c>
      <c r="D18" s="170"/>
    </row>
    <row r="19" spans="1:4">
      <c r="A19" s="167" t="s">
        <v>138</v>
      </c>
      <c r="B19" s="170"/>
      <c r="C19" s="167" t="s">
        <v>138</v>
      </c>
      <c r="D19" s="170"/>
    </row>
    <row r="20" spans="1:4" ht="15.5">
      <c r="A20" s="264" t="s">
        <v>139</v>
      </c>
      <c r="B20" s="265"/>
      <c r="C20" s="264" t="s">
        <v>143</v>
      </c>
      <c r="D20" s="265"/>
    </row>
    <row r="21" spans="1:4">
      <c r="A21" s="165" t="s">
        <v>127</v>
      </c>
      <c r="B21" s="170"/>
      <c r="C21" s="165" t="s">
        <v>127</v>
      </c>
      <c r="D21" s="170"/>
    </row>
    <row r="22" spans="1:4">
      <c r="A22" s="167" t="s">
        <v>134</v>
      </c>
      <c r="B22" s="170"/>
      <c r="C22" s="167" t="s">
        <v>134</v>
      </c>
      <c r="D22" s="170"/>
    </row>
    <row r="23" spans="1:4">
      <c r="A23" s="167" t="s">
        <v>135</v>
      </c>
      <c r="B23" s="170"/>
      <c r="C23" s="167" t="s">
        <v>135</v>
      </c>
      <c r="D23" s="170"/>
    </row>
    <row r="24" spans="1:4">
      <c r="A24" s="167" t="s">
        <v>136</v>
      </c>
      <c r="B24" s="170"/>
      <c r="C24" s="167" t="s">
        <v>136</v>
      </c>
      <c r="D24" s="170"/>
    </row>
    <row r="25" spans="1:4">
      <c r="A25" s="167" t="s">
        <v>137</v>
      </c>
      <c r="B25" s="170"/>
      <c r="C25" s="167" t="s">
        <v>137</v>
      </c>
      <c r="D25" s="170"/>
    </row>
    <row r="26" spans="1:4">
      <c r="A26" s="167" t="s">
        <v>138</v>
      </c>
      <c r="B26" s="170"/>
      <c r="C26" s="167" t="s">
        <v>138</v>
      </c>
      <c r="D26" s="170"/>
    </row>
    <row r="27" spans="1:4" ht="15.5">
      <c r="A27" s="264" t="s">
        <v>140</v>
      </c>
      <c r="B27" s="265"/>
      <c r="C27" s="264" t="s">
        <v>144</v>
      </c>
      <c r="D27" s="265"/>
    </row>
    <row r="28" spans="1:4">
      <c r="A28" s="165" t="s">
        <v>127</v>
      </c>
      <c r="B28" s="170"/>
      <c r="C28" s="165" t="s">
        <v>127</v>
      </c>
      <c r="D28" s="170"/>
    </row>
    <row r="29" spans="1:4">
      <c r="A29" s="167" t="s">
        <v>134</v>
      </c>
      <c r="B29" s="170"/>
      <c r="C29" s="167" t="s">
        <v>134</v>
      </c>
      <c r="D29" s="170"/>
    </row>
    <row r="30" spans="1:4">
      <c r="A30" s="167" t="s">
        <v>135</v>
      </c>
      <c r="B30" s="170"/>
      <c r="C30" s="167" t="s">
        <v>135</v>
      </c>
      <c r="D30" s="170"/>
    </row>
    <row r="31" spans="1:4">
      <c r="A31" s="167" t="s">
        <v>136</v>
      </c>
      <c r="B31" s="170"/>
      <c r="C31" s="167" t="s">
        <v>136</v>
      </c>
      <c r="D31" s="170"/>
    </row>
    <row r="32" spans="1:4">
      <c r="A32" s="167" t="s">
        <v>137</v>
      </c>
      <c r="B32" s="170"/>
      <c r="C32" s="167" t="s">
        <v>137</v>
      </c>
      <c r="D32" s="170"/>
    </row>
    <row r="33" spans="1:4">
      <c r="A33" s="167" t="s">
        <v>138</v>
      </c>
      <c r="B33" s="170"/>
      <c r="C33" s="167" t="s">
        <v>138</v>
      </c>
      <c r="D33" s="170"/>
    </row>
    <row r="34" spans="1:4" ht="15.5">
      <c r="A34" s="264" t="s">
        <v>148</v>
      </c>
      <c r="B34" s="265"/>
      <c r="C34" s="264" t="s">
        <v>148</v>
      </c>
      <c r="D34" s="265"/>
    </row>
    <row r="35" spans="1:4">
      <c r="A35" s="165" t="s">
        <v>127</v>
      </c>
      <c r="B35" s="170"/>
      <c r="C35" s="165" t="s">
        <v>127</v>
      </c>
      <c r="D35" s="170"/>
    </row>
    <row r="36" spans="1:4">
      <c r="A36" s="167" t="s">
        <v>134</v>
      </c>
      <c r="B36" s="170"/>
      <c r="C36" s="167" t="s">
        <v>134</v>
      </c>
      <c r="D36" s="170"/>
    </row>
    <row r="37" spans="1:4">
      <c r="A37" s="167" t="s">
        <v>135</v>
      </c>
      <c r="B37" s="170"/>
      <c r="C37" s="167" t="s">
        <v>135</v>
      </c>
      <c r="D37" s="170"/>
    </row>
    <row r="38" spans="1:4">
      <c r="A38" s="167" t="s">
        <v>136</v>
      </c>
      <c r="B38" s="170"/>
      <c r="C38" s="167" t="s">
        <v>136</v>
      </c>
      <c r="D38" s="170"/>
    </row>
    <row r="39" spans="1:4">
      <c r="A39" s="167" t="s">
        <v>137</v>
      </c>
      <c r="B39" s="170"/>
      <c r="C39" s="167" t="s">
        <v>137</v>
      </c>
      <c r="D39" s="170"/>
    </row>
    <row r="40" spans="1:4">
      <c r="A40" s="167" t="s">
        <v>138</v>
      </c>
      <c r="B40" s="170"/>
      <c r="C40" s="167" t="s">
        <v>194</v>
      </c>
      <c r="D40" s="170"/>
    </row>
    <row r="41" spans="1:4">
      <c r="A41" s="168" t="s">
        <v>195</v>
      </c>
      <c r="B41" s="170"/>
      <c r="C41" s="168" t="s">
        <v>195</v>
      </c>
      <c r="D41" s="170"/>
    </row>
    <row r="42" spans="1:4">
      <c r="C42" s="169"/>
    </row>
  </sheetData>
  <sheetProtection algorithmName="SHA-512" hashValue="E9bkM2ZyewLpJo1xVaUkjH5xspLU0rnzhSYRcryMdYDf4fD7+2Fn60i8NCMgFp2hEskJtBYAl46vxfdRPVOhqg==" saltValue="ZNze9uF5o3hLFwXs/t5nyA==" spinCount="100000" sheet="1" objects="1" scenarios="1"/>
  <mergeCells count="14">
    <mergeCell ref="A34:B34"/>
    <mergeCell ref="C34:D34"/>
    <mergeCell ref="A6:B6"/>
    <mergeCell ref="A13:B13"/>
    <mergeCell ref="A20:B20"/>
    <mergeCell ref="A27:B27"/>
    <mergeCell ref="C6:D6"/>
    <mergeCell ref="A2:D2"/>
    <mergeCell ref="C13:D13"/>
    <mergeCell ref="C20:D20"/>
    <mergeCell ref="C27:D27"/>
    <mergeCell ref="A3:D3"/>
    <mergeCell ref="A4:D4"/>
    <mergeCell ref="A5:D5"/>
  </mergeCells>
  <pageMargins left="0.7" right="0.7" top="0.75" bottom="0.75" header="0.3" footer="0.3"/>
  <pageSetup scale="43" orientation="portrait" horizontalDpi="1200" verticalDpi="1200" r:id="rId1"/>
  <headerFooter>
    <oddFooter>&amp;CDevelopment Team</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67644-4223-41E6-BE68-624743658B5C}">
  <sheetPr>
    <pageSetUpPr fitToPage="1"/>
  </sheetPr>
  <dimension ref="A1:G55"/>
  <sheetViews>
    <sheetView topLeftCell="B1" zoomScale="106" zoomScaleNormal="106" workbookViewId="0">
      <selection activeCell="B1" sqref="B1"/>
    </sheetView>
  </sheetViews>
  <sheetFormatPr defaultColWidth="8.7265625" defaultRowHeight="14.5"/>
  <cols>
    <col min="1" max="1" width="2.7265625" style="92" hidden="1" customWidth="1"/>
    <col min="2" max="2" width="8.1796875" style="92" customWidth="1"/>
    <col min="3" max="3" width="186" style="92" customWidth="1"/>
    <col min="4" max="5" width="16.453125" style="171" hidden="1" customWidth="1"/>
    <col min="6" max="6" width="53.54296875" style="171" hidden="1" customWidth="1"/>
    <col min="7" max="16384" width="8.7265625" style="92"/>
  </cols>
  <sheetData>
    <row r="1" spans="1:6" ht="104.5" customHeight="1">
      <c r="A1" s="14"/>
      <c r="B1" s="14"/>
      <c r="C1" s="14"/>
    </row>
    <row r="2" spans="1:6" ht="35.15" customHeight="1">
      <c r="A2" s="14"/>
      <c r="B2" s="224" t="str">
        <f>'RFP COVER '!$A$8</f>
        <v xml:space="preserve">West Virginia Land Redevelopment Initiative </v>
      </c>
      <c r="C2" s="224"/>
    </row>
    <row r="3" spans="1:6" ht="38.15" customHeight="1">
      <c r="A3" s="12"/>
      <c r="B3" s="275" t="s">
        <v>278</v>
      </c>
      <c r="C3" s="275"/>
      <c r="D3" s="277" t="s">
        <v>183</v>
      </c>
      <c r="E3" s="278"/>
      <c r="F3" s="279"/>
    </row>
    <row r="4" spans="1:6" ht="20.149999999999999" customHeight="1">
      <c r="A4" s="172"/>
      <c r="B4" s="226" t="str">
        <f>IF('Pre-application Pg 1'!C4="","",'Pre-application Pg 1'!C4)</f>
        <v/>
      </c>
      <c r="C4" s="226"/>
      <c r="D4" s="173" t="s">
        <v>176</v>
      </c>
      <c r="E4" s="173" t="s">
        <v>177</v>
      </c>
      <c r="F4" s="280"/>
    </row>
    <row r="5" spans="1:6" ht="20.149999999999999" customHeight="1">
      <c r="A5" s="172"/>
      <c r="B5" s="226" t="str">
        <f>IF('Pre-application Pg 1'!C11="","",'Pre-application Pg 1'!C11)</f>
        <v/>
      </c>
      <c r="C5" s="226"/>
      <c r="D5" s="173" t="s">
        <v>178</v>
      </c>
      <c r="E5" s="173" t="s">
        <v>178</v>
      </c>
      <c r="F5" s="281"/>
    </row>
    <row r="6" spans="1:6" ht="10" customHeight="1">
      <c r="B6" s="174"/>
      <c r="C6" s="175"/>
      <c r="D6" s="176"/>
      <c r="E6" s="177"/>
      <c r="F6" s="178"/>
    </row>
    <row r="7" spans="1:6" ht="20.5" customHeight="1">
      <c r="A7" s="179"/>
      <c r="B7" s="276" t="s">
        <v>254</v>
      </c>
      <c r="C7" s="276"/>
      <c r="D7" s="180" t="s">
        <v>80</v>
      </c>
      <c r="E7" s="173" t="s">
        <v>81</v>
      </c>
      <c r="F7" s="173" t="s">
        <v>79</v>
      </c>
    </row>
    <row r="8" spans="1:6" ht="20.149999999999999" customHeight="1">
      <c r="A8" s="179"/>
      <c r="B8" s="19" t="s">
        <v>48</v>
      </c>
      <c r="C8" s="38" t="s">
        <v>158</v>
      </c>
      <c r="D8" s="285">
        <v>0</v>
      </c>
      <c r="E8" s="288">
        <v>0</v>
      </c>
      <c r="F8" s="178"/>
    </row>
    <row r="9" spans="1:6" ht="20.149999999999999" customHeight="1">
      <c r="A9" s="37"/>
      <c r="B9" s="19" t="s">
        <v>49</v>
      </c>
      <c r="C9" s="38" t="s">
        <v>159</v>
      </c>
      <c r="D9" s="286"/>
      <c r="E9" s="289"/>
      <c r="F9" s="178"/>
    </row>
    <row r="10" spans="1:6" ht="20.149999999999999" customHeight="1">
      <c r="A10" s="37"/>
      <c r="B10" s="19" t="s">
        <v>50</v>
      </c>
      <c r="C10" s="38" t="s">
        <v>259</v>
      </c>
      <c r="D10" s="286"/>
      <c r="E10" s="289"/>
      <c r="F10" s="178"/>
    </row>
    <row r="11" spans="1:6" ht="20.149999999999999" customHeight="1">
      <c r="A11" s="13"/>
      <c r="B11" s="19" t="s">
        <v>51</v>
      </c>
      <c r="C11" s="38" t="s">
        <v>260</v>
      </c>
      <c r="D11" s="287"/>
      <c r="E11" s="290"/>
      <c r="F11" s="178"/>
    </row>
    <row r="12" spans="1:6" ht="21.65" customHeight="1">
      <c r="B12" s="284" t="s">
        <v>261</v>
      </c>
      <c r="C12" s="284"/>
      <c r="D12" s="282" t="s">
        <v>180</v>
      </c>
      <c r="E12" s="283"/>
      <c r="F12" s="180" t="s">
        <v>79</v>
      </c>
    </row>
    <row r="13" spans="1:6" ht="20.5" customHeight="1">
      <c r="B13" s="19" t="s">
        <v>255</v>
      </c>
      <c r="C13" s="38" t="s">
        <v>262</v>
      </c>
      <c r="D13" s="176"/>
      <c r="E13" s="177"/>
      <c r="F13" s="180"/>
    </row>
    <row r="14" spans="1:6" ht="20.5" customHeight="1">
      <c r="B14" s="19" t="s">
        <v>256</v>
      </c>
      <c r="C14" s="38" t="s">
        <v>160</v>
      </c>
      <c r="D14" s="176"/>
      <c r="E14" s="177"/>
      <c r="F14" s="181"/>
    </row>
    <row r="15" spans="1:6" ht="20.5" customHeight="1">
      <c r="B15" s="19" t="s">
        <v>257</v>
      </c>
      <c r="C15" s="38" t="s">
        <v>161</v>
      </c>
      <c r="D15" s="176"/>
      <c r="E15" s="177"/>
      <c r="F15" s="181"/>
    </row>
    <row r="16" spans="1:6" ht="20.5" customHeight="1">
      <c r="B16" s="19" t="s">
        <v>258</v>
      </c>
      <c r="C16" s="38" t="s">
        <v>263</v>
      </c>
      <c r="D16" s="176"/>
      <c r="E16" s="177"/>
      <c r="F16" s="181"/>
    </row>
    <row r="17" spans="2:6" ht="35.15" customHeight="1">
      <c r="B17" s="229" t="s">
        <v>279</v>
      </c>
      <c r="C17" s="230"/>
      <c r="D17" s="176"/>
      <c r="E17" s="177"/>
      <c r="F17" s="178"/>
    </row>
    <row r="18" spans="2:6" ht="10" customHeight="1">
      <c r="B18" s="174"/>
      <c r="C18" s="175"/>
      <c r="D18" s="176"/>
      <c r="E18" s="177"/>
      <c r="F18" s="178"/>
    </row>
    <row r="19" spans="2:6" ht="20.5" customHeight="1">
      <c r="B19" s="276" t="s">
        <v>280</v>
      </c>
      <c r="C19" s="276"/>
      <c r="D19" s="180" t="s">
        <v>80</v>
      </c>
      <c r="E19" s="173" t="s">
        <v>81</v>
      </c>
      <c r="F19" s="173" t="s">
        <v>79</v>
      </c>
    </row>
    <row r="20" spans="2:6" ht="20.5" customHeight="1">
      <c r="B20" s="19" t="s">
        <v>48</v>
      </c>
      <c r="C20" s="182" t="s">
        <v>247</v>
      </c>
      <c r="D20" s="285">
        <v>0</v>
      </c>
      <c r="E20" s="288">
        <v>0</v>
      </c>
      <c r="F20" s="178"/>
    </row>
    <row r="21" spans="2:6" ht="20.5" customHeight="1">
      <c r="B21" s="19" t="s">
        <v>49</v>
      </c>
      <c r="C21" s="182" t="s">
        <v>248</v>
      </c>
      <c r="D21" s="286"/>
      <c r="E21" s="289"/>
      <c r="F21" s="178"/>
    </row>
    <row r="22" spans="2:6" ht="20.5" customHeight="1">
      <c r="B22" s="19" t="s">
        <v>50</v>
      </c>
      <c r="C22" s="182" t="s">
        <v>249</v>
      </c>
      <c r="D22" s="286"/>
      <c r="E22" s="289"/>
      <c r="F22" s="178"/>
    </row>
    <row r="23" spans="2:6" ht="20.5" customHeight="1">
      <c r="B23" s="19" t="s">
        <v>51</v>
      </c>
      <c r="C23" s="182" t="s">
        <v>250</v>
      </c>
      <c r="D23" s="287"/>
      <c r="E23" s="290"/>
      <c r="F23" s="178"/>
    </row>
    <row r="24" spans="2:6" ht="20.149999999999999" customHeight="1">
      <c r="B24" s="284" t="s">
        <v>251</v>
      </c>
      <c r="C24" s="284"/>
      <c r="D24" s="282" t="s">
        <v>180</v>
      </c>
      <c r="E24" s="283"/>
      <c r="F24" s="180" t="s">
        <v>79</v>
      </c>
    </row>
    <row r="25" spans="2:6" ht="20.5" customHeight="1">
      <c r="B25" s="19">
        <v>1</v>
      </c>
      <c r="C25" s="38" t="s">
        <v>162</v>
      </c>
      <c r="D25" s="183"/>
      <c r="E25" s="184"/>
      <c r="F25" s="178"/>
    </row>
    <row r="26" spans="2:6" ht="20.5" customHeight="1">
      <c r="B26" s="19">
        <v>2</v>
      </c>
      <c r="C26" s="38" t="s">
        <v>163</v>
      </c>
      <c r="D26" s="180"/>
      <c r="E26" s="173"/>
      <c r="F26" s="173"/>
    </row>
    <row r="27" spans="2:6" ht="20.5" customHeight="1">
      <c r="B27" s="19">
        <v>3</v>
      </c>
      <c r="C27" s="38" t="s">
        <v>164</v>
      </c>
      <c r="D27" s="176"/>
      <c r="E27" s="177"/>
      <c r="F27" s="178"/>
    </row>
    <row r="28" spans="2:6" ht="20.5" customHeight="1">
      <c r="B28" s="19">
        <v>4</v>
      </c>
      <c r="C28" s="185" t="s">
        <v>165</v>
      </c>
      <c r="D28" s="176"/>
      <c r="E28" s="177"/>
      <c r="F28" s="178"/>
    </row>
    <row r="29" spans="2:6" ht="35.15" customHeight="1">
      <c r="B29" s="229" t="s">
        <v>281</v>
      </c>
      <c r="C29" s="230"/>
      <c r="D29" s="176"/>
      <c r="E29" s="177"/>
      <c r="F29" s="178"/>
    </row>
    <row r="30" spans="2:6" ht="10" customHeight="1">
      <c r="B30" s="174"/>
      <c r="C30" s="175"/>
      <c r="D30" s="176"/>
      <c r="E30" s="177"/>
      <c r="F30" s="178"/>
    </row>
    <row r="31" spans="2:6" ht="35.15" customHeight="1">
      <c r="B31" s="276" t="s">
        <v>282</v>
      </c>
      <c r="C31" s="276"/>
      <c r="D31" s="180" t="s">
        <v>80</v>
      </c>
      <c r="E31" s="173" t="s">
        <v>81</v>
      </c>
      <c r="F31" s="173" t="s">
        <v>181</v>
      </c>
    </row>
    <row r="32" spans="2:6" ht="20.5" customHeight="1">
      <c r="B32" s="19" t="s">
        <v>48</v>
      </c>
      <c r="C32" s="38" t="s">
        <v>166</v>
      </c>
      <c r="D32" s="285">
        <v>0</v>
      </c>
      <c r="E32" s="288">
        <v>0</v>
      </c>
      <c r="F32" s="178"/>
    </row>
    <row r="33" spans="2:7" ht="35.15" customHeight="1">
      <c r="B33" s="19" t="s">
        <v>49</v>
      </c>
      <c r="C33" s="38" t="s">
        <v>167</v>
      </c>
      <c r="D33" s="286"/>
      <c r="E33" s="289"/>
      <c r="F33" s="178"/>
    </row>
    <row r="34" spans="2:7" ht="20.5" customHeight="1">
      <c r="B34" s="19" t="s">
        <v>50</v>
      </c>
      <c r="C34" s="38" t="s">
        <v>168</v>
      </c>
      <c r="D34" s="286"/>
      <c r="E34" s="289"/>
      <c r="F34" s="178"/>
    </row>
    <row r="35" spans="2:7" ht="20.5" customHeight="1">
      <c r="B35" s="19" t="s">
        <v>51</v>
      </c>
      <c r="C35" s="38" t="s">
        <v>169</v>
      </c>
      <c r="D35" s="287"/>
      <c r="E35" s="290"/>
      <c r="F35" s="178"/>
    </row>
    <row r="36" spans="2:7" ht="35.15" customHeight="1">
      <c r="B36" s="229" t="s">
        <v>283</v>
      </c>
      <c r="C36" s="230"/>
      <c r="D36" s="176"/>
      <c r="E36" s="177"/>
      <c r="F36" s="178"/>
    </row>
    <row r="37" spans="2:7" ht="10" customHeight="1">
      <c r="B37" s="174"/>
      <c r="C37" s="175"/>
      <c r="D37" s="176"/>
      <c r="E37" s="177"/>
      <c r="F37" s="178"/>
    </row>
    <row r="38" spans="2:7" ht="62.15" customHeight="1">
      <c r="B38" s="276" t="s">
        <v>284</v>
      </c>
      <c r="C38" s="276"/>
      <c r="D38" s="180" t="s">
        <v>80</v>
      </c>
      <c r="E38" s="173" t="s">
        <v>81</v>
      </c>
      <c r="F38" s="173" t="s">
        <v>181</v>
      </c>
    </row>
    <row r="39" spans="2:7" s="186" customFormat="1" ht="20.5" customHeight="1">
      <c r="B39" s="19" t="s">
        <v>48</v>
      </c>
      <c r="C39" s="38" t="s">
        <v>252</v>
      </c>
      <c r="D39" s="285">
        <v>0</v>
      </c>
      <c r="E39" s="288">
        <v>0</v>
      </c>
      <c r="F39" s="178"/>
    </row>
    <row r="40" spans="2:7" s="186" customFormat="1" ht="20.5" customHeight="1">
      <c r="B40" s="19" t="s">
        <v>49</v>
      </c>
      <c r="C40" s="38" t="s">
        <v>196</v>
      </c>
      <c r="D40" s="286"/>
      <c r="E40" s="289"/>
      <c r="F40" s="178"/>
    </row>
    <row r="41" spans="2:7" s="186" customFormat="1" ht="20.5" customHeight="1">
      <c r="B41" s="19" t="s">
        <v>50</v>
      </c>
      <c r="C41" s="38" t="s">
        <v>171</v>
      </c>
      <c r="D41" s="286"/>
      <c r="E41" s="289"/>
      <c r="F41" s="178"/>
    </row>
    <row r="42" spans="2:7" s="186" customFormat="1" ht="20.5" customHeight="1">
      <c r="B42" s="19" t="s">
        <v>51</v>
      </c>
      <c r="C42" s="38" t="s">
        <v>170</v>
      </c>
      <c r="D42" s="287"/>
      <c r="E42" s="290"/>
      <c r="F42" s="178"/>
    </row>
    <row r="43" spans="2:7" ht="35.15" customHeight="1">
      <c r="B43" s="229" t="s">
        <v>285</v>
      </c>
      <c r="C43" s="230"/>
      <c r="D43" s="176"/>
      <c r="E43" s="177"/>
      <c r="F43" s="178"/>
    </row>
    <row r="44" spans="2:7" ht="10" customHeight="1">
      <c r="B44" s="174"/>
      <c r="C44" s="175"/>
      <c r="D44" s="176"/>
      <c r="E44" s="177"/>
      <c r="F44" s="178"/>
    </row>
    <row r="45" spans="2:7" ht="57.65" customHeight="1">
      <c r="B45" s="276" t="s">
        <v>253</v>
      </c>
      <c r="C45" s="276"/>
      <c r="D45" s="180" t="s">
        <v>80</v>
      </c>
      <c r="E45" s="173" t="s">
        <v>81</v>
      </c>
      <c r="F45" s="173" t="s">
        <v>181</v>
      </c>
    </row>
    <row r="46" spans="2:7" ht="20.5" customHeight="1">
      <c r="B46" s="19" t="s">
        <v>48</v>
      </c>
      <c r="C46" s="38" t="s">
        <v>174</v>
      </c>
      <c r="D46" s="285">
        <v>0</v>
      </c>
      <c r="E46" s="288">
        <v>0</v>
      </c>
      <c r="F46" s="178"/>
      <c r="G46" s="92" t="s">
        <v>179</v>
      </c>
    </row>
    <row r="47" spans="2:7" ht="20.5" customHeight="1">
      <c r="B47" s="19" t="s">
        <v>49</v>
      </c>
      <c r="C47" s="38" t="s">
        <v>173</v>
      </c>
      <c r="D47" s="286"/>
      <c r="E47" s="289"/>
      <c r="F47" s="178"/>
    </row>
    <row r="48" spans="2:7" ht="20.5" customHeight="1">
      <c r="B48" s="19" t="s">
        <v>50</v>
      </c>
      <c r="C48" s="38" t="s">
        <v>172</v>
      </c>
      <c r="D48" s="286"/>
      <c r="E48" s="289"/>
      <c r="F48" s="178"/>
    </row>
    <row r="49" spans="2:6" ht="20.5" customHeight="1">
      <c r="B49" s="19" t="s">
        <v>51</v>
      </c>
      <c r="C49" s="38" t="s">
        <v>175</v>
      </c>
      <c r="D49" s="287"/>
      <c r="E49" s="290"/>
      <c r="F49" s="178"/>
    </row>
    <row r="50" spans="2:6" ht="35.15" customHeight="1">
      <c r="B50" s="229" t="s">
        <v>286</v>
      </c>
      <c r="C50" s="230"/>
      <c r="D50" s="176"/>
      <c r="E50" s="177"/>
      <c r="F50" s="178"/>
    </row>
    <row r="51" spans="2:6" ht="10" customHeight="1">
      <c r="B51" s="174"/>
      <c r="C51" s="175"/>
      <c r="D51" s="176"/>
      <c r="E51" s="177"/>
      <c r="F51" s="178"/>
    </row>
    <row r="52" spans="2:6" ht="35.15" customHeight="1">
      <c r="C52" s="187" t="s">
        <v>83</v>
      </c>
      <c r="D52" s="188">
        <f>SUM(D46,D39,D32,D20,D8)</f>
        <v>0</v>
      </c>
      <c r="E52" s="188">
        <f>SUM(E46,E39,E32,E20,E8)</f>
        <v>0</v>
      </c>
      <c r="F52" s="188" t="s">
        <v>82</v>
      </c>
    </row>
    <row r="53" spans="2:6" ht="15.5">
      <c r="D53" s="189"/>
      <c r="E53" s="189"/>
      <c r="F53" s="190"/>
    </row>
    <row r="55" spans="2:6">
      <c r="D55" s="191"/>
      <c r="E55" s="191"/>
    </row>
  </sheetData>
  <sheetProtection algorithmName="SHA-512" hashValue="W+uGh7bjw9ygUz450O4MFlZNMcGqoBsh6gaIcEnKkbElH4qdfsL2JsfxmQt7enHXq+WU4BkODtrV+AhsVIOXpQ==" saltValue="AMjbCsBgCpltaDvkwR5/Vg==" spinCount="100000" sheet="1" objects="1" scenarios="1"/>
  <mergeCells count="30">
    <mergeCell ref="D46:D49"/>
    <mergeCell ref="E46:E49"/>
    <mergeCell ref="D8:D11"/>
    <mergeCell ref="E8:E11"/>
    <mergeCell ref="D20:D23"/>
    <mergeCell ref="E20:E23"/>
    <mergeCell ref="D32:D35"/>
    <mergeCell ref="E32:E35"/>
    <mergeCell ref="D39:D42"/>
    <mergeCell ref="E39:E42"/>
    <mergeCell ref="D3:F3"/>
    <mergeCell ref="F4:F5"/>
    <mergeCell ref="D12:E12"/>
    <mergeCell ref="D24:E24"/>
    <mergeCell ref="B19:C19"/>
    <mergeCell ref="B24:C24"/>
    <mergeCell ref="B12:C12"/>
    <mergeCell ref="B50:C50"/>
    <mergeCell ref="B17:C17"/>
    <mergeCell ref="B2:C2"/>
    <mergeCell ref="B3:C3"/>
    <mergeCell ref="B4:C4"/>
    <mergeCell ref="B5:C5"/>
    <mergeCell ref="B7:C7"/>
    <mergeCell ref="B45:C45"/>
    <mergeCell ref="B31:C31"/>
    <mergeCell ref="B38:C38"/>
    <mergeCell ref="B29:C29"/>
    <mergeCell ref="B36:C36"/>
    <mergeCell ref="B43:C43"/>
  </mergeCells>
  <pageMargins left="0.7" right="0.7" top="0.75" bottom="0.75" header="0.3" footer="0.3"/>
  <pageSetup scale="40" orientation="landscape" horizontalDpi="1200" verticalDpi="120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D928-94C6-4094-AC84-338EA46EA352}">
  <sheetPr>
    <tabColor theme="7"/>
    <pageSetUpPr fitToPage="1"/>
  </sheetPr>
  <dimension ref="B3:F44"/>
  <sheetViews>
    <sheetView showGridLines="0" zoomScale="96" zoomScaleNormal="96" workbookViewId="0"/>
  </sheetViews>
  <sheetFormatPr defaultColWidth="56" defaultRowHeight="25" customHeight="1"/>
  <cols>
    <col min="1" max="1" width="4.1796875" style="196" customWidth="1"/>
    <col min="2" max="2" width="10.26953125" style="196" customWidth="1"/>
    <col min="3" max="3" width="132.26953125" style="213" customWidth="1"/>
    <col min="4" max="4" width="22.7265625" style="194" customWidth="1"/>
    <col min="5" max="5" width="1.453125" style="194" customWidth="1"/>
    <col min="6" max="6" width="23.7265625" style="195" hidden="1" customWidth="1"/>
    <col min="7" max="7" width="21.453125" style="196" customWidth="1"/>
    <col min="8" max="16384" width="56" style="196"/>
  </cols>
  <sheetData>
    <row r="3" spans="2:6" ht="25" customHeight="1">
      <c r="B3" s="192"/>
      <c r="C3" s="193"/>
    </row>
    <row r="4" spans="2:6" ht="25" customHeight="1">
      <c r="B4" s="192"/>
      <c r="C4" s="193"/>
    </row>
    <row r="5" spans="2:6" ht="35.15" customHeight="1">
      <c r="B5" s="296" t="str">
        <f>'RFP COVER '!$A$8</f>
        <v xml:space="preserve">West Virginia Land Redevelopment Initiative </v>
      </c>
      <c r="C5" s="296"/>
      <c r="D5" s="296"/>
      <c r="E5" s="197"/>
      <c r="F5" s="196"/>
    </row>
    <row r="6" spans="2:6" ht="35.15" customHeight="1">
      <c r="B6" s="302" t="s">
        <v>230</v>
      </c>
      <c r="C6" s="303"/>
      <c r="D6" s="304"/>
      <c r="E6" s="198"/>
      <c r="F6" s="199"/>
    </row>
    <row r="7" spans="2:6" ht="25" customHeight="1">
      <c r="B7" s="305" t="str">
        <f>IF('Pre-application Pg 1'!C4="","",'Pre-application Pg 1'!C4)</f>
        <v/>
      </c>
      <c r="C7" s="306"/>
      <c r="D7" s="299" t="s">
        <v>225</v>
      </c>
      <c r="E7" s="294"/>
      <c r="F7" s="291" t="s">
        <v>223</v>
      </c>
    </row>
    <row r="8" spans="2:6" ht="25" customHeight="1">
      <c r="B8" s="305" t="str">
        <f>IF('Pre-application Pg 1'!C11="","",'Pre-application Pg 1'!C11)</f>
        <v/>
      </c>
      <c r="C8" s="306"/>
      <c r="D8" s="300"/>
      <c r="E8" s="295"/>
      <c r="F8" s="292"/>
    </row>
    <row r="9" spans="2:6" ht="25" customHeight="1">
      <c r="B9" s="297" t="s">
        <v>209</v>
      </c>
      <c r="C9" s="297"/>
      <c r="D9" s="301"/>
      <c r="E9" s="295"/>
      <c r="F9" s="293"/>
    </row>
    <row r="10" spans="2:6" ht="25" customHeight="1">
      <c r="B10" s="200">
        <v>1</v>
      </c>
      <c r="C10" s="182" t="s">
        <v>221</v>
      </c>
      <c r="D10" s="24"/>
      <c r="E10" s="295"/>
      <c r="F10" s="201"/>
    </row>
    <row r="11" spans="2:6" ht="30" customHeight="1">
      <c r="B11" s="200" t="s">
        <v>85</v>
      </c>
      <c r="C11" s="52" t="s">
        <v>219</v>
      </c>
      <c r="D11" s="24"/>
      <c r="E11" s="295"/>
      <c r="F11" s="201"/>
    </row>
    <row r="12" spans="2:6" s="194" customFormat="1" ht="25" customHeight="1">
      <c r="B12" s="202" t="s">
        <v>86</v>
      </c>
      <c r="C12" s="38" t="s">
        <v>211</v>
      </c>
      <c r="D12" s="24"/>
      <c r="E12" s="295"/>
      <c r="F12" s="201"/>
    </row>
    <row r="13" spans="2:6" s="203" customFormat="1" ht="25" customHeight="1">
      <c r="B13" s="202" t="s">
        <v>87</v>
      </c>
      <c r="C13" s="38" t="s">
        <v>212</v>
      </c>
      <c r="D13" s="24"/>
      <c r="E13" s="295"/>
      <c r="F13" s="201"/>
    </row>
    <row r="14" spans="2:6" s="203" customFormat="1" ht="25" customHeight="1">
      <c r="B14" s="202" t="s">
        <v>88</v>
      </c>
      <c r="C14" s="38" t="s">
        <v>228</v>
      </c>
      <c r="D14" s="24"/>
      <c r="E14" s="295"/>
      <c r="F14" s="201"/>
    </row>
    <row r="15" spans="2:6" s="194" customFormat="1" ht="30" customHeight="1">
      <c r="B15" s="202" t="s">
        <v>89</v>
      </c>
      <c r="C15" s="38" t="s">
        <v>213</v>
      </c>
      <c r="D15" s="24"/>
      <c r="E15" s="295"/>
      <c r="F15" s="201"/>
    </row>
    <row r="16" spans="2:6" s="194" customFormat="1" ht="30" customHeight="1">
      <c r="B16" s="202" t="s">
        <v>90</v>
      </c>
      <c r="C16" s="38" t="s">
        <v>229</v>
      </c>
      <c r="D16" s="24"/>
      <c r="E16" s="295"/>
      <c r="F16" s="201"/>
    </row>
    <row r="17" spans="2:6" s="194" customFormat="1" ht="25" customHeight="1">
      <c r="B17" s="202" t="s">
        <v>91</v>
      </c>
      <c r="C17" s="38" t="s">
        <v>220</v>
      </c>
      <c r="D17" s="24"/>
      <c r="E17" s="295"/>
      <c r="F17" s="201"/>
    </row>
    <row r="18" spans="2:6" s="194" customFormat="1" ht="25" customHeight="1">
      <c r="B18" s="202" t="s">
        <v>92</v>
      </c>
      <c r="C18" s="38" t="s">
        <v>214</v>
      </c>
      <c r="D18" s="24"/>
      <c r="E18" s="295"/>
      <c r="F18" s="201"/>
    </row>
    <row r="19" spans="2:6" s="194" customFormat="1" ht="25" customHeight="1">
      <c r="B19" s="202">
        <v>2.38</v>
      </c>
      <c r="C19" s="52" t="s">
        <v>115</v>
      </c>
      <c r="D19" s="24"/>
      <c r="E19" s="295"/>
      <c r="F19" s="201"/>
    </row>
    <row r="20" spans="2:6" s="194" customFormat="1" ht="25" customHeight="1">
      <c r="B20" s="202">
        <v>2.39</v>
      </c>
      <c r="C20" s="52" t="s">
        <v>231</v>
      </c>
      <c r="D20" s="78"/>
      <c r="E20" s="295"/>
      <c r="F20" s="204"/>
    </row>
    <row r="21" spans="2:6" ht="25" customHeight="1">
      <c r="B21" s="200">
        <v>3.01</v>
      </c>
      <c r="C21" s="182" t="s">
        <v>224</v>
      </c>
      <c r="D21" s="24"/>
      <c r="E21" s="295"/>
      <c r="F21" s="201"/>
    </row>
    <row r="22" spans="2:6" ht="25" customHeight="1">
      <c r="B22" s="200" t="s">
        <v>93</v>
      </c>
      <c r="C22" s="182" t="s">
        <v>94</v>
      </c>
      <c r="D22" s="24"/>
      <c r="E22" s="295"/>
      <c r="F22" s="201"/>
    </row>
    <row r="23" spans="2:6" ht="25" customHeight="1">
      <c r="B23" s="205">
        <v>3.02</v>
      </c>
      <c r="C23" s="182" t="s">
        <v>210</v>
      </c>
      <c r="D23" s="24"/>
      <c r="E23" s="295"/>
      <c r="F23" s="201"/>
    </row>
    <row r="24" spans="2:6" ht="25" customHeight="1">
      <c r="B24" s="205" t="s">
        <v>95</v>
      </c>
      <c r="C24" s="182" t="s">
        <v>96</v>
      </c>
      <c r="D24" s="24"/>
      <c r="E24" s="295"/>
      <c r="F24" s="201"/>
    </row>
    <row r="25" spans="2:6" ht="25" customHeight="1">
      <c r="B25" s="200">
        <v>3.07</v>
      </c>
      <c r="C25" s="52" t="s">
        <v>97</v>
      </c>
      <c r="D25" s="24"/>
      <c r="E25" s="295"/>
      <c r="F25" s="201"/>
    </row>
    <row r="26" spans="2:6" ht="25" customHeight="1">
      <c r="B26" s="200">
        <v>3.1</v>
      </c>
      <c r="C26" s="182" t="s">
        <v>98</v>
      </c>
      <c r="D26" s="24"/>
      <c r="E26" s="295"/>
      <c r="F26" s="201"/>
    </row>
    <row r="27" spans="2:6" ht="25" customHeight="1">
      <c r="B27" s="205">
        <v>3.15</v>
      </c>
      <c r="C27" s="52" t="s">
        <v>197</v>
      </c>
      <c r="D27" s="24"/>
      <c r="E27" s="295"/>
      <c r="F27" s="201"/>
    </row>
    <row r="28" spans="2:6" ht="25" customHeight="1">
      <c r="B28" s="205" t="s">
        <v>99</v>
      </c>
      <c r="C28" s="182" t="s">
        <v>215</v>
      </c>
      <c r="D28" s="24"/>
      <c r="E28" s="295"/>
      <c r="F28" s="201"/>
    </row>
    <row r="29" spans="2:6" s="194" customFormat="1" ht="25" customHeight="1">
      <c r="B29" s="205" t="s">
        <v>100</v>
      </c>
      <c r="C29" s="182" t="s">
        <v>216</v>
      </c>
      <c r="D29" s="24"/>
      <c r="E29" s="295"/>
      <c r="F29" s="201"/>
    </row>
    <row r="30" spans="2:6" ht="25" customHeight="1">
      <c r="B30" s="206">
        <v>3.2</v>
      </c>
      <c r="C30" s="52" t="s">
        <v>217</v>
      </c>
      <c r="D30" s="24"/>
      <c r="E30" s="295"/>
      <c r="F30" s="201"/>
    </row>
    <row r="31" spans="2:6" ht="25" customHeight="1">
      <c r="B31" s="202">
        <v>4.01</v>
      </c>
      <c r="C31" s="207" t="s">
        <v>101</v>
      </c>
      <c r="D31" s="24"/>
      <c r="E31" s="295"/>
      <c r="F31" s="201"/>
    </row>
    <row r="32" spans="2:6" ht="25" customHeight="1">
      <c r="B32" s="208">
        <v>4.0199999999999996</v>
      </c>
      <c r="C32" s="209" t="s">
        <v>104</v>
      </c>
      <c r="D32" s="24"/>
      <c r="E32" s="295"/>
      <c r="F32" s="201"/>
    </row>
    <row r="33" spans="2:6" ht="25" customHeight="1">
      <c r="B33" s="205">
        <v>4.08</v>
      </c>
      <c r="C33" s="52" t="s">
        <v>117</v>
      </c>
      <c r="D33" s="24"/>
      <c r="E33" s="295"/>
      <c r="F33" s="201"/>
    </row>
    <row r="34" spans="2:6" ht="25" customHeight="1">
      <c r="B34" s="205">
        <v>4.09</v>
      </c>
      <c r="C34" s="52" t="s">
        <v>232</v>
      </c>
      <c r="D34" s="24"/>
      <c r="E34" s="295"/>
      <c r="F34" s="201"/>
    </row>
    <row r="35" spans="2:6" ht="30" customHeight="1">
      <c r="B35" s="200">
        <v>4.1500000000000004</v>
      </c>
      <c r="C35" s="52" t="s">
        <v>218</v>
      </c>
      <c r="D35" s="78"/>
      <c r="E35" s="295"/>
      <c r="F35" s="204"/>
    </row>
    <row r="36" spans="2:6" ht="25" customHeight="1">
      <c r="B36" s="298" t="s">
        <v>222</v>
      </c>
      <c r="C36" s="298"/>
      <c r="D36" s="210" t="s">
        <v>84</v>
      </c>
      <c r="E36" s="295"/>
      <c r="F36" s="211" t="s">
        <v>84</v>
      </c>
    </row>
    <row r="37" spans="2:6" ht="25" customHeight="1">
      <c r="B37" s="202" t="s">
        <v>102</v>
      </c>
      <c r="C37" s="52" t="s">
        <v>103</v>
      </c>
      <c r="D37" s="24"/>
      <c r="E37" s="295"/>
      <c r="F37" s="201"/>
    </row>
    <row r="38" spans="2:6" ht="25" customHeight="1">
      <c r="B38" s="208" t="s">
        <v>105</v>
      </c>
      <c r="C38" s="52" t="s">
        <v>106</v>
      </c>
      <c r="D38" s="24"/>
      <c r="E38" s="295"/>
      <c r="F38" s="201"/>
    </row>
    <row r="39" spans="2:6" ht="25" customHeight="1">
      <c r="B39" s="200" t="s">
        <v>107</v>
      </c>
      <c r="C39" s="52" t="s">
        <v>108</v>
      </c>
      <c r="D39" s="24"/>
      <c r="E39" s="295"/>
      <c r="F39" s="201"/>
    </row>
    <row r="40" spans="2:6" ht="25" customHeight="1">
      <c r="B40" s="200">
        <v>4.03</v>
      </c>
      <c r="C40" s="52" t="s">
        <v>109</v>
      </c>
      <c r="D40" s="24"/>
      <c r="E40" s="295"/>
      <c r="F40" s="201"/>
    </row>
    <row r="41" spans="2:6" ht="25" customHeight="1">
      <c r="B41" s="205">
        <v>4.05</v>
      </c>
      <c r="C41" s="52" t="s">
        <v>110</v>
      </c>
      <c r="D41" s="24"/>
      <c r="E41" s="295"/>
      <c r="F41" s="201"/>
    </row>
    <row r="42" spans="2:6" ht="25" customHeight="1">
      <c r="B42" s="205">
        <v>4.0599999999999996</v>
      </c>
      <c r="C42" s="52" t="s">
        <v>111</v>
      </c>
      <c r="D42" s="24"/>
      <c r="E42" s="295"/>
      <c r="F42" s="201"/>
    </row>
    <row r="43" spans="2:6" ht="25" customHeight="1">
      <c r="B43" s="205">
        <v>4.07</v>
      </c>
      <c r="C43" s="52" t="s">
        <v>112</v>
      </c>
      <c r="D43" s="24"/>
      <c r="E43" s="295"/>
      <c r="F43" s="201"/>
    </row>
    <row r="44" spans="2:6" ht="25" customHeight="1">
      <c r="B44" s="212" t="s">
        <v>113</v>
      </c>
    </row>
  </sheetData>
  <sheetProtection algorithmName="SHA-512" hashValue="NWEzswNp0u8/YsoGS/iA7j7jrYGqN8BO25/M5jmjuMGtUeNwrsMxZxOar841swg9IY6pxaKvj2JBuxJhzj9+Dg==" saltValue="CWzhW3UT/f62pb7BtB2nfg==" spinCount="100000" sheet="1" scenarios="1"/>
  <mergeCells count="9">
    <mergeCell ref="F7:F9"/>
    <mergeCell ref="E7:E43"/>
    <mergeCell ref="B5:D5"/>
    <mergeCell ref="B9:C9"/>
    <mergeCell ref="B36:C36"/>
    <mergeCell ref="D7:D9"/>
    <mergeCell ref="B6:D6"/>
    <mergeCell ref="B7:C7"/>
    <mergeCell ref="B8:C8"/>
  </mergeCells>
  <printOptions horizontalCentered="1" verticalCentered="1"/>
  <pageMargins left="0.2" right="0.2" top="0.25" bottom="0.25" header="0.3" footer="0.3"/>
  <pageSetup scale="67" orientation="portrait" r:id="rId1"/>
  <headerFooter>
    <oddFooter>&amp;L&amp;A</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L38"/>
  <sheetViews>
    <sheetView showGridLines="0" zoomScale="98" zoomScaleNormal="98" zoomScalePageLayoutView="90" workbookViewId="0"/>
  </sheetViews>
  <sheetFormatPr defaultColWidth="10.7265625" defaultRowHeight="13"/>
  <cols>
    <col min="1" max="1" width="2.7265625" style="14" customWidth="1"/>
    <col min="2" max="2" width="44.1796875" style="14" customWidth="1"/>
    <col min="3" max="6" width="15.54296875" style="37" customWidth="1"/>
    <col min="7" max="7" width="122.54296875" style="14" customWidth="1"/>
    <col min="8" max="16384" width="10.7265625" style="14"/>
  </cols>
  <sheetData>
    <row r="1" spans="2:12" ht="74.25" customHeight="1"/>
    <row r="2" spans="2:12" s="32" customFormat="1" ht="35.15" customHeight="1">
      <c r="B2" s="66" t="s">
        <v>6</v>
      </c>
      <c r="C2" s="13"/>
      <c r="D2" s="13"/>
      <c r="E2" s="13"/>
      <c r="F2" s="13"/>
    </row>
    <row r="3" spans="2:12" ht="35.15" customHeight="1">
      <c r="B3" s="69" t="s">
        <v>7</v>
      </c>
      <c r="C3" s="70"/>
      <c r="D3" s="70"/>
      <c r="E3" s="70"/>
      <c r="F3" s="70"/>
      <c r="G3" s="89"/>
    </row>
    <row r="4" spans="2:12" ht="131" customHeight="1">
      <c r="B4" s="67" t="s">
        <v>116</v>
      </c>
      <c r="C4" s="76" t="s">
        <v>8</v>
      </c>
      <c r="D4" s="33" t="s">
        <v>265</v>
      </c>
      <c r="E4" s="33" t="s">
        <v>9</v>
      </c>
      <c r="F4" s="33" t="s">
        <v>10</v>
      </c>
      <c r="G4" s="55" t="s">
        <v>289</v>
      </c>
    </row>
    <row r="5" spans="2:12" ht="54" customHeight="1">
      <c r="B5" s="38" t="s">
        <v>11</v>
      </c>
      <c r="C5" s="25" t="s">
        <v>274</v>
      </c>
      <c r="D5" s="42">
        <v>46268</v>
      </c>
      <c r="E5" s="27">
        <v>1</v>
      </c>
      <c r="F5" s="44" t="s">
        <v>12</v>
      </c>
      <c r="G5" s="38" t="s">
        <v>287</v>
      </c>
    </row>
    <row r="6" spans="2:12" ht="46.5" customHeight="1">
      <c r="B6" s="52" t="s">
        <v>13</v>
      </c>
      <c r="C6" s="25" t="s">
        <v>273</v>
      </c>
      <c r="D6" s="43">
        <v>46311</v>
      </c>
      <c r="E6" s="28">
        <f>_xlfn.DAYS(D6,D5)</f>
        <v>43</v>
      </c>
      <c r="F6" s="19" t="s">
        <v>12</v>
      </c>
      <c r="G6" s="45"/>
      <c r="H6" s="35"/>
      <c r="I6" s="35"/>
      <c r="J6" s="35"/>
      <c r="K6" s="35"/>
      <c r="L6" s="35"/>
    </row>
    <row r="7" spans="2:12" ht="46.5" customHeight="1">
      <c r="B7" s="52" t="s">
        <v>267</v>
      </c>
      <c r="C7" s="25" t="s">
        <v>273</v>
      </c>
      <c r="D7" s="43">
        <v>46318</v>
      </c>
      <c r="E7" s="28">
        <f>_xlfn.DAYS(D7,D5)</f>
        <v>50</v>
      </c>
      <c r="F7" s="19" t="s">
        <v>14</v>
      </c>
      <c r="G7" s="45"/>
      <c r="H7" s="35"/>
      <c r="I7" s="35"/>
      <c r="J7" s="35"/>
      <c r="K7" s="35"/>
      <c r="L7" s="35"/>
    </row>
    <row r="8" spans="2:12" ht="43" customHeight="1">
      <c r="B8" s="52" t="s">
        <v>15</v>
      </c>
      <c r="C8" s="26" t="s">
        <v>273</v>
      </c>
      <c r="D8" s="43">
        <v>46374</v>
      </c>
      <c r="E8" s="28">
        <f>_xlfn.DAYS(D8,D5)</f>
        <v>106</v>
      </c>
      <c r="F8" s="19" t="s">
        <v>12</v>
      </c>
      <c r="G8" s="90"/>
      <c r="H8" s="90"/>
      <c r="I8" s="90"/>
    </row>
    <row r="9" spans="2:12" ht="46" customHeight="1">
      <c r="B9" s="38" t="s">
        <v>16</v>
      </c>
      <c r="C9" s="26" t="s">
        <v>273</v>
      </c>
      <c r="D9" s="26">
        <v>46451</v>
      </c>
      <c r="E9" s="28">
        <f>_xlfn.DAYS(D9,D5)</f>
        <v>183</v>
      </c>
      <c r="F9" s="19" t="s">
        <v>12</v>
      </c>
    </row>
    <row r="10" spans="2:12" ht="30" customHeight="1">
      <c r="B10" s="61" t="s">
        <v>17</v>
      </c>
    </row>
    <row r="11" spans="2:12" ht="31.5" customHeight="1">
      <c r="B11" s="80" t="s">
        <v>18</v>
      </c>
      <c r="C11" s="62"/>
      <c r="D11" s="62"/>
      <c r="E11" s="34"/>
      <c r="F11" s="54"/>
    </row>
    <row r="12" spans="2:12" ht="43.5" customHeight="1">
      <c r="B12" s="79"/>
      <c r="C12" s="62"/>
      <c r="D12" s="62"/>
      <c r="E12" s="34"/>
      <c r="F12" s="54"/>
    </row>
    <row r="13" spans="2:12" ht="30" customHeight="1">
      <c r="B13" s="12"/>
      <c r="C13" s="62"/>
      <c r="D13" s="62"/>
      <c r="E13" s="34"/>
      <c r="F13" s="54"/>
    </row>
    <row r="14" spans="2:12" ht="30" customHeight="1">
      <c r="B14" s="12"/>
      <c r="C14" s="62"/>
      <c r="D14" s="62"/>
      <c r="E14" s="34"/>
      <c r="F14" s="54"/>
    </row>
    <row r="15" spans="2:12" ht="30" customHeight="1">
      <c r="B15" s="12"/>
      <c r="C15" s="62"/>
      <c r="D15" s="62"/>
      <c r="E15" s="34"/>
      <c r="F15" s="54"/>
    </row>
    <row r="16" spans="2:12" ht="30" customHeight="1">
      <c r="B16" s="12"/>
      <c r="C16" s="62"/>
      <c r="D16" s="62"/>
      <c r="E16" s="34"/>
      <c r="F16" s="54"/>
    </row>
    <row r="17" spans="3:6" ht="34.15" customHeight="1">
      <c r="C17" s="64"/>
      <c r="D17" s="64"/>
      <c r="E17" s="64"/>
      <c r="F17" s="64"/>
    </row>
    <row r="18" spans="3:6" s="21" customFormat="1" ht="28.9" customHeight="1">
      <c r="C18" s="65"/>
      <c r="D18" s="65"/>
      <c r="E18" s="65"/>
      <c r="F18" s="65"/>
    </row>
    <row r="19" spans="3:6" ht="59.5" customHeight="1">
      <c r="E19" s="217"/>
      <c r="F19" s="217"/>
    </row>
    <row r="20" spans="3:6" ht="38.25" customHeight="1">
      <c r="E20" s="216"/>
      <c r="F20" s="216"/>
    </row>
    <row r="21" spans="3:6" ht="18.75" customHeight="1"/>
    <row r="22" spans="3:6" ht="49.15" customHeight="1"/>
    <row r="23" spans="3:6" ht="83.5" customHeight="1"/>
    <row r="24" spans="3:6" ht="42.65" customHeight="1"/>
    <row r="25" spans="3:6" ht="67.900000000000006" customHeight="1"/>
    <row r="26" spans="3:6" ht="66" customHeight="1"/>
    <row r="27" spans="3:6" ht="68.5" customHeight="1"/>
    <row r="28" spans="3:6" ht="73.900000000000006" customHeight="1"/>
    <row r="29" spans="3:6" ht="38.5" customHeight="1"/>
    <row r="30" spans="3:6" ht="24.65" customHeight="1"/>
    <row r="31" spans="3:6" ht="19.899999999999999" customHeight="1"/>
    <row r="32" spans="3:6" ht="14.5" customHeight="1"/>
    <row r="33" ht="16.149999999999999" customHeight="1"/>
    <row r="34" ht="15.65" customHeight="1"/>
    <row r="35" ht="40.5" customHeight="1"/>
    <row r="36" ht="28.15" customHeight="1"/>
    <row r="37" ht="27" customHeight="1"/>
    <row r="38" ht="26.25" customHeight="1"/>
  </sheetData>
  <sheetProtection algorithmName="SHA-512" hashValue="LiDBFEtIDwnwVfAd79Hv9pLjfQTyzo8v8fd4b9K1XPpqhtJnm+Dj7QeplUpQhCBOnbHdxbpQgXtS3kMa+DhJZg==" saltValue="VTYZEfMn/FiiUxJqeo6Rag==" spinCount="100000" sheet="1" objects="1" scenarios="1"/>
  <mergeCells count="2">
    <mergeCell ref="E20:F20"/>
    <mergeCell ref="E19:F19"/>
  </mergeCells>
  <phoneticPr fontId="27" type="noConversion"/>
  <pageMargins left="0.7" right="0.7" top="1.25" bottom="0.5" header="0.3" footer="0.3"/>
  <pageSetup scale="53" orientation="landscape" r:id="rId1"/>
  <headerFooter>
    <oddFooter>&amp;L&amp;A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8B00B-2D46-4475-A777-27E83FA0B317}">
  <sheetPr>
    <tabColor rgb="FF92D050"/>
    <pageSetUpPr fitToPage="1"/>
  </sheetPr>
  <dimension ref="A1:B42"/>
  <sheetViews>
    <sheetView showGridLines="0" topLeftCell="B1" zoomScaleNormal="100" workbookViewId="0">
      <selection activeCell="B1" sqref="B1"/>
    </sheetView>
  </sheetViews>
  <sheetFormatPr defaultColWidth="8.7265625" defaultRowHeight="14.5"/>
  <cols>
    <col min="1" max="1" width="2.1796875" style="92" hidden="1" customWidth="1"/>
    <col min="2" max="2" width="167.26953125" style="92" customWidth="1"/>
    <col min="3" max="3" width="5.26953125" style="92" customWidth="1"/>
    <col min="4" max="16384" width="8.7265625" style="92"/>
  </cols>
  <sheetData>
    <row r="1" spans="1:2" ht="15" customHeight="1">
      <c r="A1" s="91"/>
      <c r="B1" s="91"/>
    </row>
    <row r="2" spans="1:2" ht="15" customHeight="1">
      <c r="A2" s="91"/>
      <c r="B2" s="91"/>
    </row>
    <row r="3" spans="1:2" ht="15" customHeight="1">
      <c r="A3" s="91"/>
      <c r="B3" s="91"/>
    </row>
    <row r="4" spans="1:2" ht="54" customHeight="1">
      <c r="A4" s="91"/>
      <c r="B4" s="47"/>
    </row>
    <row r="5" spans="1:2" ht="35.15" customHeight="1">
      <c r="A5" s="91"/>
      <c r="B5" s="68" t="str">
        <f>'RFP COVER '!$A$8</f>
        <v xml:space="preserve">West Virginia Land Redevelopment Initiative </v>
      </c>
    </row>
    <row r="6" spans="1:2" ht="35.15" customHeight="1">
      <c r="A6" s="91"/>
      <c r="B6" s="63" t="s">
        <v>19</v>
      </c>
    </row>
    <row r="7" spans="1:2" ht="166.5" customHeight="1">
      <c r="A7" s="91"/>
      <c r="B7" s="52" t="s">
        <v>288</v>
      </c>
    </row>
    <row r="8" spans="1:2" ht="15" customHeight="1">
      <c r="A8" s="91"/>
      <c r="B8" s="95" t="s">
        <v>239</v>
      </c>
    </row>
    <row r="9" spans="1:2" ht="15" customHeight="1">
      <c r="A9" s="91"/>
      <c r="B9" s="96" t="s">
        <v>233</v>
      </c>
    </row>
    <row r="10" spans="1:2" ht="15" customHeight="1">
      <c r="A10" s="91"/>
      <c r="B10" s="96" t="s">
        <v>234</v>
      </c>
    </row>
    <row r="11" spans="1:2" ht="15" customHeight="1">
      <c r="A11" s="91"/>
      <c r="B11" s="96" t="s">
        <v>235</v>
      </c>
    </row>
    <row r="12" spans="1:2" ht="30" customHeight="1">
      <c r="A12" s="91"/>
      <c r="B12" s="96" t="s">
        <v>236</v>
      </c>
    </row>
    <row r="13" spans="1:2" ht="15" customHeight="1">
      <c r="A13" s="91"/>
      <c r="B13" s="96" t="s">
        <v>237</v>
      </c>
    </row>
    <row r="14" spans="1:2" ht="15" customHeight="1">
      <c r="A14" s="91"/>
      <c r="B14" s="96" t="s">
        <v>238</v>
      </c>
    </row>
    <row r="15" spans="1:2" ht="15" customHeight="1">
      <c r="A15" s="91"/>
      <c r="B15" s="97" t="s">
        <v>240</v>
      </c>
    </row>
    <row r="16" spans="1:2" ht="49.9" customHeight="1">
      <c r="A16" s="91"/>
      <c r="B16" s="38" t="s">
        <v>198</v>
      </c>
    </row>
    <row r="17" spans="1:2" ht="85" customHeight="1">
      <c r="A17" s="91"/>
      <c r="B17" s="87" t="s">
        <v>208</v>
      </c>
    </row>
    <row r="18" spans="1:2" ht="15" customHeight="1">
      <c r="A18" s="91"/>
      <c r="B18" s="77"/>
    </row>
    <row r="19" spans="1:2" ht="15" customHeight="1">
      <c r="A19" s="91"/>
      <c r="B19" s="91"/>
    </row>
    <row r="20" spans="1:2" ht="15" customHeight="1">
      <c r="A20" s="91"/>
      <c r="B20" s="91"/>
    </row>
    <row r="21" spans="1:2" ht="15" customHeight="1">
      <c r="A21" s="91"/>
      <c r="B21" s="91"/>
    </row>
    <row r="22" spans="1:2" ht="15" customHeight="1">
      <c r="A22" s="91"/>
      <c r="B22" s="91"/>
    </row>
    <row r="23" spans="1:2" ht="15" customHeight="1">
      <c r="A23" s="91"/>
      <c r="B23" s="91"/>
    </row>
    <row r="24" spans="1:2" ht="15" customHeight="1">
      <c r="A24" s="91"/>
      <c r="B24" s="91"/>
    </row>
    <row r="25" spans="1:2" ht="15" customHeight="1">
      <c r="A25" s="91"/>
      <c r="B25" s="91"/>
    </row>
    <row r="26" spans="1:2" ht="15" customHeight="1">
      <c r="A26" s="91"/>
      <c r="B26" s="91"/>
    </row>
    <row r="27" spans="1:2" ht="15" customHeight="1">
      <c r="A27" s="91"/>
      <c r="B27" s="91"/>
    </row>
    <row r="28" spans="1:2" ht="15" customHeight="1">
      <c r="A28" s="91"/>
      <c r="B28" s="91"/>
    </row>
    <row r="29" spans="1:2" ht="15" customHeight="1">
      <c r="A29" s="91"/>
      <c r="B29" s="91"/>
    </row>
    <row r="30" spans="1:2" ht="15" customHeight="1">
      <c r="A30" s="91"/>
      <c r="B30" s="91"/>
    </row>
    <row r="31" spans="1:2" ht="15" customHeight="1">
      <c r="A31" s="91"/>
      <c r="B31" s="91"/>
    </row>
    <row r="32" spans="1:2" ht="15" customHeight="1">
      <c r="A32" s="91"/>
      <c r="B32" s="91"/>
    </row>
    <row r="33" spans="1:2" ht="15" customHeight="1">
      <c r="A33" s="91"/>
      <c r="B33" s="91"/>
    </row>
    <row r="34" spans="1:2" ht="15" customHeight="1">
      <c r="A34" s="91"/>
      <c r="B34" s="91"/>
    </row>
    <row r="35" spans="1:2" ht="15" customHeight="1">
      <c r="A35" s="91"/>
      <c r="B35" s="91"/>
    </row>
    <row r="36" spans="1:2" ht="15" customHeight="1">
      <c r="A36" s="91"/>
      <c r="B36" s="91"/>
    </row>
    <row r="37" spans="1:2" ht="15" customHeight="1">
      <c r="A37" s="91"/>
      <c r="B37" s="91"/>
    </row>
    <row r="38" spans="1:2" ht="15" customHeight="1">
      <c r="A38" s="91"/>
      <c r="B38" s="91"/>
    </row>
    <row r="39" spans="1:2" ht="15" customHeight="1">
      <c r="A39" s="91"/>
      <c r="B39" s="91"/>
    </row>
    <row r="40" spans="1:2" ht="15" customHeight="1">
      <c r="A40" s="91"/>
      <c r="B40" s="91"/>
    </row>
    <row r="41" spans="1:2" ht="26">
      <c r="B41" s="91"/>
    </row>
    <row r="42" spans="1:2" ht="26">
      <c r="B42" s="91"/>
    </row>
  </sheetData>
  <sheetProtection algorithmName="SHA-512" hashValue="7vG/aiKygdaBxnmJ8lv9Nx8P3uBSLNMJhyUYVURfLdO0PKm8gNm3pMW0SY3KRpJGVd0wpph9dtOI5R7T8GbxXw==" saltValue="a+QJk1khEpzWAAJU/nkSrQ==" spinCount="100000" sheet="1" objects="1" scenarios="1"/>
  <printOptions horizontalCentered="1"/>
  <pageMargins left="0.45" right="0.45" top="0.5" bottom="0.5" header="0.3" footer="0.3"/>
  <pageSetup scale="57"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6854-F322-4C1E-AA58-EEF205FAF6D8}">
  <sheetPr>
    <tabColor rgb="FF92D050"/>
    <pageSetUpPr fitToPage="1"/>
  </sheetPr>
  <dimension ref="A1:D32"/>
  <sheetViews>
    <sheetView showGridLines="0" topLeftCell="B1" zoomScaleNormal="100" zoomScalePageLayoutView="90" workbookViewId="0">
      <selection activeCell="B1" sqref="B1"/>
    </sheetView>
  </sheetViews>
  <sheetFormatPr defaultColWidth="10.7265625" defaultRowHeight="13"/>
  <cols>
    <col min="1" max="1" width="1.81640625" style="2" hidden="1" customWidth="1"/>
    <col min="2" max="2" width="139.1796875" style="14" customWidth="1"/>
    <col min="3" max="3" width="10.54296875" style="14" customWidth="1"/>
    <col min="4" max="4" width="20.7265625" style="14" customWidth="1"/>
    <col min="5" max="5" width="9.54296875" style="14" customWidth="1"/>
    <col min="6" max="16384" width="10.7265625" style="14"/>
  </cols>
  <sheetData>
    <row r="1" spans="2:4" s="14" customFormat="1" ht="90.65" customHeight="1"/>
    <row r="2" spans="2:4" s="32" customFormat="1" ht="35.15" customHeight="1">
      <c r="B2" s="60" t="str">
        <f>'RFP COVER '!$A$8</f>
        <v xml:space="preserve">West Virginia Land Redevelopment Initiative </v>
      </c>
    </row>
    <row r="3" spans="2:4" s="14" customFormat="1" ht="35.15" customHeight="1">
      <c r="B3" s="63" t="s">
        <v>20</v>
      </c>
    </row>
    <row r="4" spans="2:4" s="14" customFormat="1" ht="60" customHeight="1">
      <c r="B4" s="71" t="s">
        <v>226</v>
      </c>
      <c r="C4" s="21"/>
    </row>
    <row r="5" spans="2:4" s="14" customFormat="1" ht="60" customHeight="1">
      <c r="B5" s="71" t="s">
        <v>275</v>
      </c>
    </row>
    <row r="6" spans="2:4" s="14" customFormat="1" ht="30" customHeight="1">
      <c r="B6" s="215" t="s">
        <v>21</v>
      </c>
      <c r="D6" s="10"/>
    </row>
    <row r="7" spans="2:4" s="14" customFormat="1" ht="60" customHeight="1">
      <c r="B7" s="71" t="s">
        <v>227</v>
      </c>
      <c r="D7" s="12"/>
    </row>
    <row r="8" spans="2:4" s="14" customFormat="1" ht="65.150000000000006" customHeight="1">
      <c r="B8" s="71" t="s">
        <v>276</v>
      </c>
      <c r="D8" s="12"/>
    </row>
    <row r="9" spans="2:4" s="21" customFormat="1" ht="30" customHeight="1">
      <c r="B9" s="88" t="s">
        <v>22</v>
      </c>
    </row>
    <row r="10" spans="2:4" s="14" customFormat="1" ht="60" customHeight="1">
      <c r="B10" s="72" t="s">
        <v>199</v>
      </c>
    </row>
    <row r="11" spans="2:4" s="14" customFormat="1" ht="60" customHeight="1">
      <c r="B11" s="73" t="s">
        <v>23</v>
      </c>
      <c r="D11" s="23"/>
    </row>
    <row r="12" spans="2:4" s="14" customFormat="1" ht="19.899999999999999" customHeight="1">
      <c r="B12" s="74" t="s">
        <v>24</v>
      </c>
      <c r="D12" s="23"/>
    </row>
    <row r="13" spans="2:4" s="14" customFormat="1" ht="19.899999999999999" customHeight="1">
      <c r="B13" s="75" t="s">
        <v>25</v>
      </c>
      <c r="D13" s="23"/>
    </row>
    <row r="14" spans="2:4" s="14" customFormat="1" ht="19.899999999999999" customHeight="1">
      <c r="B14" s="75" t="s">
        <v>26</v>
      </c>
    </row>
    <row r="15" spans="2:4" s="14" customFormat="1" ht="19.899999999999999" customHeight="1">
      <c r="B15" s="75" t="s">
        <v>27</v>
      </c>
    </row>
    <row r="16" spans="2:4" s="21" customFormat="1" ht="19.149999999999999" customHeight="1">
      <c r="B16" s="75" t="s">
        <v>28</v>
      </c>
      <c r="C16" s="14"/>
    </row>
    <row r="17" spans="2:2" s="14" customFormat="1" ht="88.5" customHeight="1">
      <c r="B17" s="55" t="s">
        <v>29</v>
      </c>
    </row>
    <row r="18" spans="2:2" s="37" customFormat="1" ht="19" customHeight="1">
      <c r="B18" s="46"/>
    </row>
    <row r="19" spans="2:2" s="14" customFormat="1" ht="67.900000000000006" customHeight="1"/>
    <row r="20" spans="2:2" s="14" customFormat="1" ht="66" customHeight="1"/>
    <row r="21" spans="2:2" s="14" customFormat="1" ht="68.5" customHeight="1"/>
    <row r="22" spans="2:2" s="14" customFormat="1" ht="73.900000000000006" customHeight="1"/>
    <row r="23" spans="2:2" s="14" customFormat="1" ht="38.5" customHeight="1"/>
    <row r="24" spans="2:2" s="14" customFormat="1" ht="24.65" customHeight="1"/>
    <row r="25" spans="2:2" s="14" customFormat="1" ht="19.899999999999999" customHeight="1"/>
    <row r="26" spans="2:2" s="14" customFormat="1" ht="14.5" customHeight="1"/>
    <row r="27" spans="2:2" s="14" customFormat="1" ht="16.149999999999999" customHeight="1"/>
    <row r="28" spans="2:2" s="14" customFormat="1" ht="15.65" customHeight="1"/>
    <row r="29" spans="2:2" s="14" customFormat="1" ht="40.5" customHeight="1"/>
    <row r="30" spans="2:2" s="14" customFormat="1" ht="28.15" customHeight="1"/>
    <row r="31" spans="2:2" s="14" customFormat="1" ht="27" customHeight="1"/>
    <row r="32" spans="2:2" s="14" customFormat="1" ht="26.25" customHeight="1"/>
  </sheetData>
  <sheetProtection algorithmName="SHA-512" hashValue="5wQxJpZbLu4vD8unz6Wl4H8HymVywRiNHDnm/EiHkN5NwWj+4gBoezVSc8+KE+KsSFG76mp5Ki7xdpWVEPq1tQ==" saltValue="wzmsDPRZ5a5Y0TOvY3aUDQ==" spinCount="100000" sheet="1" objects="1" scenarios="1"/>
  <pageMargins left="0.7" right="0.7" top="0.6001157407407407" bottom="0.5" header="0.3" footer="0.3"/>
  <pageSetup scale="89" orientation="portrait" r:id="rId1"/>
  <headerFooter>
    <oddFooter>&amp;L&amp;A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39"/>
  <sheetViews>
    <sheetView showGridLines="0" topLeftCell="B1" zoomScaleNormal="100" workbookViewId="0">
      <selection activeCell="B1" sqref="B1"/>
    </sheetView>
  </sheetViews>
  <sheetFormatPr defaultColWidth="10.7265625" defaultRowHeight="13"/>
  <cols>
    <col min="1" max="1" width="1.81640625" style="14" hidden="1" customWidth="1"/>
    <col min="2" max="2" width="67.81640625" style="14" customWidth="1"/>
    <col min="3" max="3" width="53.7265625" style="14" customWidth="1"/>
    <col min="4" max="4" width="2.7265625" style="14" customWidth="1"/>
    <col min="5" max="5" width="5.7265625" style="14" customWidth="1"/>
    <col min="6" max="6" width="9" style="14" customWidth="1"/>
    <col min="7" max="7" width="5.7265625" style="14" customWidth="1"/>
    <col min="8" max="16384" width="10.7265625" style="14"/>
  </cols>
  <sheetData>
    <row r="1" spans="1:10" ht="68.150000000000006" customHeight="1"/>
    <row r="2" spans="1:10" ht="35.15" customHeight="1">
      <c r="B2" s="98" t="str">
        <f>'Introduction-Deadlines'!B2</f>
        <v xml:space="preserve">WEST VIRGINIA LAND REDEVELOPMENT INITIATIVE                                  </v>
      </c>
      <c r="C2" s="99"/>
    </row>
    <row r="3" spans="1:10" ht="35.15" customHeight="1">
      <c r="A3" s="32"/>
      <c r="B3" s="100" t="s">
        <v>30</v>
      </c>
      <c r="C3" s="101"/>
    </row>
    <row r="4" spans="1:10" ht="21.65" customHeight="1">
      <c r="A4" s="13"/>
      <c r="B4" s="102" t="s">
        <v>31</v>
      </c>
      <c r="C4" s="24"/>
    </row>
    <row r="5" spans="1:10" ht="21.65" customHeight="1">
      <c r="A5" s="13"/>
      <c r="B5" s="102" t="s">
        <v>32</v>
      </c>
      <c r="C5" s="24"/>
    </row>
    <row r="6" spans="1:10" ht="21.65" customHeight="1">
      <c r="A6" s="13"/>
      <c r="B6" s="102" t="s">
        <v>33</v>
      </c>
      <c r="C6" s="24"/>
    </row>
    <row r="7" spans="1:10" ht="21.65" customHeight="1">
      <c r="A7" s="13"/>
      <c r="B7" s="102" t="s">
        <v>34</v>
      </c>
      <c r="C7" s="24"/>
    </row>
    <row r="8" spans="1:10" ht="21.65" customHeight="1">
      <c r="A8" s="13"/>
      <c r="B8" s="103" t="s">
        <v>35</v>
      </c>
      <c r="C8" s="24"/>
    </row>
    <row r="9" spans="1:10" ht="21.65" customHeight="1">
      <c r="A9" s="13"/>
      <c r="B9" s="103" t="s">
        <v>241</v>
      </c>
      <c r="C9" s="24"/>
    </row>
    <row r="10" spans="1:10" ht="21.65" customHeight="1">
      <c r="A10" s="13"/>
      <c r="B10" s="104" t="s">
        <v>242</v>
      </c>
      <c r="C10" s="82"/>
    </row>
    <row r="11" spans="1:10" ht="21.65" customHeight="1">
      <c r="A11" s="13"/>
      <c r="B11" s="104" t="s">
        <v>36</v>
      </c>
      <c r="C11" s="82"/>
    </row>
    <row r="12" spans="1:10" ht="66" customHeight="1">
      <c r="A12" s="13"/>
      <c r="B12" s="104" t="s">
        <v>200</v>
      </c>
      <c r="C12" s="82"/>
      <c r="D12" s="105"/>
    </row>
    <row r="13" spans="1:10" ht="21.65" customHeight="1">
      <c r="A13" s="13"/>
      <c r="B13" s="104" t="s">
        <v>37</v>
      </c>
      <c r="C13" s="83"/>
    </row>
    <row r="14" spans="1:10" ht="24" customHeight="1">
      <c r="A14" s="13"/>
      <c r="B14" s="104" t="s">
        <v>118</v>
      </c>
      <c r="C14" s="81"/>
    </row>
    <row r="15" spans="1:10" ht="57" customHeight="1">
      <c r="A15" s="13"/>
      <c r="B15" s="106" t="s">
        <v>38</v>
      </c>
      <c r="C15" s="107" t="s">
        <v>39</v>
      </c>
      <c r="J15" s="14">
        <v>4</v>
      </c>
    </row>
    <row r="16" spans="1:10" ht="60" customHeight="1">
      <c r="A16" s="13"/>
      <c r="B16" s="55" t="s">
        <v>119</v>
      </c>
      <c r="C16" s="53" t="s">
        <v>40</v>
      </c>
    </row>
    <row r="17" spans="1:9" ht="60" customHeight="1">
      <c r="A17" s="13"/>
      <c r="B17" s="38" t="s">
        <v>121</v>
      </c>
      <c r="C17" s="40" t="s">
        <v>40</v>
      </c>
    </row>
    <row r="18" spans="1:9" ht="60" customHeight="1">
      <c r="A18" s="13"/>
      <c r="B18" s="38" t="s">
        <v>122</v>
      </c>
      <c r="C18" s="40" t="s">
        <v>40</v>
      </c>
    </row>
    <row r="19" spans="1:9" ht="60" customHeight="1">
      <c r="B19" s="38" t="s">
        <v>120</v>
      </c>
      <c r="C19" s="40" t="s">
        <v>40</v>
      </c>
    </row>
    <row r="20" spans="1:9" ht="60" customHeight="1">
      <c r="B20" s="38" t="s">
        <v>41</v>
      </c>
      <c r="C20" s="40" t="s">
        <v>40</v>
      </c>
    </row>
    <row r="21" spans="1:9" ht="60" customHeight="1">
      <c r="B21" s="38" t="s">
        <v>42</v>
      </c>
      <c r="C21" s="40" t="s">
        <v>40</v>
      </c>
    </row>
    <row r="22" spans="1:9" ht="13.9" customHeight="1">
      <c r="B22" s="108"/>
      <c r="C22" s="108"/>
      <c r="F22" s="37"/>
    </row>
    <row r="23" spans="1:9" ht="30" customHeight="1" thickBot="1">
      <c r="B23" s="109"/>
      <c r="C23" s="32"/>
      <c r="F23" s="37"/>
    </row>
    <row r="24" spans="1:9" ht="24" customHeight="1">
      <c r="B24" s="36" t="s">
        <v>43</v>
      </c>
      <c r="C24" s="36"/>
      <c r="F24" s="37"/>
    </row>
    <row r="25" spans="1:9" ht="14.25" customHeight="1">
      <c r="B25" s="110" t="s">
        <v>201</v>
      </c>
      <c r="C25" s="111"/>
      <c r="D25" s="111"/>
      <c r="E25" s="111"/>
      <c r="F25" s="111"/>
      <c r="G25" s="111"/>
      <c r="H25" s="111"/>
      <c r="I25" s="111"/>
    </row>
    <row r="26" spans="1:9" ht="14.25" customHeight="1">
      <c r="B26" s="110" t="s">
        <v>123</v>
      </c>
      <c r="C26" s="32"/>
    </row>
    <row r="27" spans="1:9" ht="15" customHeight="1">
      <c r="B27" s="32"/>
      <c r="C27" s="32"/>
    </row>
    <row r="28" spans="1:9" ht="15" customHeight="1">
      <c r="B28" s="29"/>
      <c r="C28" s="32"/>
      <c r="F28" s="37"/>
    </row>
    <row r="29" spans="1:9" ht="15" customHeight="1">
      <c r="B29" s="32"/>
      <c r="C29" s="32"/>
    </row>
    <row r="30" spans="1:9" ht="15" customHeight="1">
      <c r="B30" s="32"/>
      <c r="C30" s="32"/>
    </row>
    <row r="31" spans="1:9" ht="15" customHeight="1">
      <c r="B31" s="32"/>
      <c r="C31" s="32"/>
      <c r="F31" s="37"/>
    </row>
    <row r="32" spans="1:9" ht="15" customHeight="1">
      <c r="B32" s="32"/>
      <c r="C32" s="32"/>
    </row>
    <row r="33" spans="2:3" ht="15" customHeight="1">
      <c r="B33" s="32"/>
      <c r="C33" s="32"/>
    </row>
    <row r="34" spans="2:3" ht="15" customHeight="1">
      <c r="B34" s="32"/>
      <c r="C34" s="32"/>
    </row>
    <row r="35" spans="2:3" ht="15" customHeight="1">
      <c r="B35" s="32"/>
      <c r="C35" s="32"/>
    </row>
    <row r="36" spans="2:3" ht="15" customHeight="1"/>
    <row r="37" spans="2:3" ht="15" customHeight="1"/>
    <row r="38" spans="2:3" ht="15" customHeight="1"/>
    <row r="39" spans="2:3" ht="15" customHeight="1"/>
  </sheetData>
  <sheetProtection algorithmName="SHA-512" hashValue="JSwhbnY2kA1Kh67SEIZkTftejOr3j9Pe4zq8l/NPOpHROL5K//0wj0e93yk8B1WDFsgOssIB+Y6tGgkYM6kzIw==" saltValue="SAgjXD6vF46V/Q82Oz1ncQ==" spinCount="100000" sheet="1"/>
  <dataValidations count="2">
    <dataValidation type="list" allowBlank="1" showInputMessage="1" showErrorMessage="1" sqref="C16" xr:uid="{5FBA3F59-DC9E-4A61-8629-33AFED2D8D2B}">
      <formula1>"Choose one, City, County, Development Authority, County Commission, Regional Planning and Development Council, Other unit of local government, Other"</formula1>
    </dataValidation>
    <dataValidation type="list" allowBlank="1" showInputMessage="1" showErrorMessage="1" sqref="C17:C18 C19:C21" xr:uid="{FA630537-EA03-4178-B659-D2AFA28587A0}">
      <formula1>"Choose one, Yes, No, Not Sure"</formula1>
    </dataValidation>
  </dataValidations>
  <printOptions horizontalCentered="1" verticalCentered="1"/>
  <pageMargins left="0.5" right="0.5" top="0.5" bottom="0.5" header="0.3" footer="0.3"/>
  <pageSetup scale="74"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3D78-1A01-44EA-814A-6AF0D11EF065}">
  <sheetPr>
    <tabColor rgb="FFFFFF00"/>
  </sheetPr>
  <dimension ref="A1"/>
  <sheetViews>
    <sheetView workbookViewId="0"/>
  </sheetViews>
  <sheetFormatPr defaultRowHeight="14.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8:B22"/>
  <sheetViews>
    <sheetView showGridLines="0" topLeftCell="B1" zoomScaleNormal="100" workbookViewId="0">
      <selection activeCell="B1" sqref="B1"/>
    </sheetView>
  </sheetViews>
  <sheetFormatPr defaultColWidth="10.7265625" defaultRowHeight="13"/>
  <cols>
    <col min="1" max="1" width="4.54296875" style="14" hidden="1" customWidth="1"/>
    <col min="2" max="2" width="131" style="21" customWidth="1"/>
    <col min="3" max="3" width="2.81640625" style="14" customWidth="1"/>
    <col min="4" max="16384" width="10.7265625" style="14"/>
  </cols>
  <sheetData>
    <row r="8" spans="2:2" ht="35.15" customHeight="1">
      <c r="B8" s="60" t="str">
        <f>'Introduction-Deadlines'!B2</f>
        <v xml:space="preserve">WEST VIRGINIA LAND REDEVELOPMENT INITIATIVE                                  </v>
      </c>
    </row>
    <row r="9" spans="2:2" ht="35.15" customHeight="1">
      <c r="B9" s="63" t="s">
        <v>44</v>
      </c>
    </row>
    <row r="10" spans="2:2" ht="30.65" customHeight="1">
      <c r="B10" s="112" t="str">
        <f>IF('Pre-application Pg 1'!C4="","",'Pre-application Pg 1'!C4)</f>
        <v/>
      </c>
    </row>
    <row r="11" spans="2:2" ht="32.15" customHeight="1">
      <c r="B11" s="112" t="str">
        <f>IF('Pre-application Pg 1'!C11="","",'Pre-application Pg 1'!C11)</f>
        <v/>
      </c>
    </row>
    <row r="12" spans="2:2" ht="51" customHeight="1">
      <c r="B12" s="113" t="s">
        <v>270</v>
      </c>
    </row>
    <row r="13" spans="2:2" ht="99.65" customHeight="1">
      <c r="B13" s="113" t="s">
        <v>184</v>
      </c>
    </row>
    <row r="14" spans="2:2" ht="56.15" customHeight="1">
      <c r="B14" s="38" t="s">
        <v>182</v>
      </c>
    </row>
    <row r="15" spans="2:2" ht="38.15" customHeight="1">
      <c r="B15" s="114" t="s">
        <v>45</v>
      </c>
    </row>
    <row r="16" spans="2:2" ht="29.15" customHeight="1">
      <c r="B16" s="117"/>
    </row>
    <row r="17" spans="2:2" ht="35.5" customHeight="1" thickBot="1">
      <c r="B17" s="115"/>
    </row>
    <row r="18" spans="2:2" ht="24" customHeight="1">
      <c r="B18" s="32" t="s">
        <v>46</v>
      </c>
    </row>
    <row r="19" spans="2:2" ht="15" customHeight="1">
      <c r="B19" s="110" t="s">
        <v>264</v>
      </c>
    </row>
    <row r="20" spans="2:2" ht="18" customHeight="1">
      <c r="B20" s="110"/>
    </row>
    <row r="21" spans="2:2" ht="18" customHeight="1">
      <c r="B21" s="111"/>
    </row>
    <row r="22" spans="2:2" ht="20.5" customHeight="1">
      <c r="B22" s="116"/>
    </row>
  </sheetData>
  <sheetProtection algorithmName="SHA-512" hashValue="YTJpugmlslsIHmG4Dv5XtdWiZdTRDR5KUpa+maZZHXzPDcwQJy75Guva9rg1fK3XLA4QMjfNrO/fxfK217PfJA==" saltValue="7zaedMqI5T1GvVAdaw4Ibg==" spinCount="100000" sheet="1"/>
  <printOptions horizontalCentered="1"/>
  <pageMargins left="0.5" right="0.5" top="0.5" bottom="0.5" header="0.3" footer="0.3"/>
  <pageSetup scale="71" orientation="portrait" r:id="rId1"/>
  <headerFooter>
    <oddFooter>&amp;L&amp;A</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0116-D685-4090-A9E3-2427D725233E}">
  <sheetPr>
    <tabColor rgb="FFFFFF00"/>
    <pageSetUpPr fitToPage="1"/>
  </sheetPr>
  <dimension ref="A6:C19"/>
  <sheetViews>
    <sheetView showGridLines="0" topLeftCell="B1" zoomScaleNormal="100" workbookViewId="0">
      <selection activeCell="B1" sqref="B1"/>
    </sheetView>
  </sheetViews>
  <sheetFormatPr defaultColWidth="10.7265625" defaultRowHeight="13"/>
  <cols>
    <col min="1" max="1" width="1.81640625" style="14" hidden="1" customWidth="1"/>
    <col min="2" max="2" width="6.7265625" style="14" customWidth="1"/>
    <col min="3" max="3" width="115.453125" style="14" customWidth="1"/>
    <col min="4" max="4" width="2.1796875" style="14" customWidth="1"/>
    <col min="5" max="16384" width="10.7265625" style="14"/>
  </cols>
  <sheetData>
    <row r="6" spans="1:3" ht="22" customHeight="1"/>
    <row r="7" spans="1:3" ht="35.15" customHeight="1">
      <c r="B7" s="224" t="str">
        <f>'RFP COVER '!$A$8</f>
        <v xml:space="preserve">West Virginia Land Redevelopment Initiative </v>
      </c>
      <c r="C7" s="224"/>
    </row>
    <row r="8" spans="1:3" ht="35.15" customHeight="1">
      <c r="A8" s="12"/>
      <c r="B8" s="225" t="s">
        <v>47</v>
      </c>
      <c r="C8" s="225"/>
    </row>
    <row r="9" spans="1:3" ht="28.5" customHeight="1">
      <c r="A9" s="12"/>
      <c r="B9" s="226" t="str">
        <f>IF('Pre-application Pg 1'!C4="","",'Pre-application Pg 1'!C4)</f>
        <v/>
      </c>
      <c r="C9" s="226"/>
    </row>
    <row r="10" spans="1:3" ht="25" customHeight="1">
      <c r="A10" s="37"/>
      <c r="B10" s="227" t="str">
        <f>IF('Pre-application Pg 1'!C11="","",'Pre-application Pg 1'!C11)</f>
        <v/>
      </c>
      <c r="C10" s="228"/>
    </row>
    <row r="11" spans="1:3" ht="34.9" customHeight="1">
      <c r="A11" s="13"/>
      <c r="B11" s="19" t="s">
        <v>48</v>
      </c>
      <c r="C11" s="38" t="s">
        <v>185</v>
      </c>
    </row>
    <row r="12" spans="1:3" ht="34.9" customHeight="1">
      <c r="A12" s="13"/>
      <c r="B12" s="19" t="s">
        <v>49</v>
      </c>
      <c r="C12" s="39" t="s">
        <v>207</v>
      </c>
    </row>
    <row r="13" spans="1:3" ht="34.5" customHeight="1">
      <c r="A13" s="13"/>
      <c r="B13" s="19" t="s">
        <v>50</v>
      </c>
      <c r="C13" s="39" t="s">
        <v>145</v>
      </c>
    </row>
    <row r="14" spans="1:3" ht="34.9" customHeight="1">
      <c r="A14" s="37"/>
      <c r="B14" s="19" t="s">
        <v>51</v>
      </c>
      <c r="C14" s="38" t="s">
        <v>272</v>
      </c>
    </row>
    <row r="15" spans="1:3" ht="35.5" customHeight="1">
      <c r="B15" s="19" t="s">
        <v>52</v>
      </c>
      <c r="C15" s="38" t="s">
        <v>114</v>
      </c>
    </row>
    <row r="16" spans="1:3" ht="50.15" customHeight="1">
      <c r="B16" s="19" t="s">
        <v>53</v>
      </c>
      <c r="C16" s="38" t="s">
        <v>277</v>
      </c>
    </row>
    <row r="17" spans="2:3" ht="50.15" customHeight="1">
      <c r="B17" s="19" t="s">
        <v>146</v>
      </c>
      <c r="C17" s="38" t="s">
        <v>269</v>
      </c>
    </row>
    <row r="18" spans="2:3" s="93" customFormat="1" ht="40.5" customHeight="1">
      <c r="B18" s="229" t="s">
        <v>202</v>
      </c>
      <c r="C18" s="230"/>
    </row>
    <row r="19" spans="2:3" ht="23.5" customHeight="1">
      <c r="B19" s="29"/>
    </row>
  </sheetData>
  <sheetProtection algorithmName="SHA-512" hashValue="mwjtA0ywEXjDGoCZwZMaqQJax/xa4NQgyD04NwiaePReSSZBy++65GHVdFzwUKvyapqXi3CPxN+Uj44Sqzubvw==" saltValue="P1PUM7hjHnCwlg311tXNLA==" spinCount="100000" sheet="1" objects="1" scenarios="1"/>
  <dataConsolidate/>
  <mergeCells count="5">
    <mergeCell ref="B7:C7"/>
    <mergeCell ref="B8:C8"/>
    <mergeCell ref="B9:C9"/>
    <mergeCell ref="B10:C10"/>
    <mergeCell ref="B18:C18"/>
  </mergeCells>
  <printOptions horizontalCentered="1"/>
  <pageMargins left="0.45" right="0.45" top="0.5" bottom="0.5" header="0.3" footer="0.3"/>
  <pageSetup scale="91" orientation="portrait" r:id="rId1"/>
  <headerFooter>
    <oddFooter>&amp;L&amp;A</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1:H23"/>
  <sheetViews>
    <sheetView showGridLines="0" zoomScaleNormal="100" workbookViewId="0"/>
  </sheetViews>
  <sheetFormatPr defaultColWidth="10.7265625" defaultRowHeight="15.5"/>
  <cols>
    <col min="1" max="1" width="1.7265625" style="2" customWidth="1"/>
    <col min="2" max="2" width="70.81640625" style="2" customWidth="1"/>
    <col min="3" max="3" width="17.453125" style="2" customWidth="1"/>
    <col min="4" max="4" width="69.54296875" style="2" customWidth="1"/>
    <col min="5" max="5" width="20.81640625" style="2" customWidth="1"/>
    <col min="6" max="6" width="30.54296875" style="118" customWidth="1"/>
    <col min="7" max="7" width="15.81640625" style="2" customWidth="1"/>
    <col min="8" max="8" width="25.54296875" style="1" customWidth="1"/>
    <col min="9" max="16384" width="10.7265625" style="2"/>
  </cols>
  <sheetData>
    <row r="1" spans="2:8" ht="83.5" customHeight="1"/>
    <row r="2" spans="2:8" ht="35.15" customHeight="1">
      <c r="B2" s="224" t="str">
        <f>'RFP COVER '!$A$8</f>
        <v xml:space="preserve">West Virginia Land Redevelopment Initiative </v>
      </c>
      <c r="C2" s="224"/>
      <c r="D2" s="224"/>
      <c r="E2" s="224"/>
    </row>
    <row r="3" spans="2:8" ht="35.15" customHeight="1">
      <c r="B3" s="241" t="s">
        <v>54</v>
      </c>
      <c r="C3" s="242"/>
      <c r="D3" s="242"/>
      <c r="E3" s="243"/>
    </row>
    <row r="4" spans="2:8" ht="28.5" customHeight="1">
      <c r="B4" s="227" t="str">
        <f>IF('Pre-application Pg 1'!C4="","",'Pre-application Pg 1'!C4)</f>
        <v/>
      </c>
      <c r="C4" s="240"/>
      <c r="D4" s="240"/>
      <c r="E4" s="228"/>
    </row>
    <row r="5" spans="2:8" ht="30" customHeight="1">
      <c r="B5" s="102" t="s">
        <v>36</v>
      </c>
      <c r="C5" s="234" t="str">
        <f>IF('Pre-application Pg 1'!C11="","",'Pre-application Pg 1'!C11)</f>
        <v/>
      </c>
      <c r="D5" s="234"/>
      <c r="E5" s="237" t="s">
        <v>186</v>
      </c>
    </row>
    <row r="6" spans="2:8" ht="30" customHeight="1">
      <c r="B6" s="119" t="s">
        <v>55</v>
      </c>
      <c r="C6" s="235"/>
      <c r="D6" s="235"/>
      <c r="E6" s="238"/>
    </row>
    <row r="7" spans="2:8" ht="30" customHeight="1">
      <c r="B7" s="102" t="s">
        <v>56</v>
      </c>
      <c r="C7" s="235"/>
      <c r="D7" s="235"/>
      <c r="E7" s="239"/>
      <c r="F7" s="120"/>
    </row>
    <row r="8" spans="2:8" ht="27" customHeight="1">
      <c r="B8" s="236" t="s">
        <v>57</v>
      </c>
      <c r="C8" s="236"/>
      <c r="D8" s="236" t="s">
        <v>60</v>
      </c>
      <c r="E8" s="236"/>
      <c r="F8" s="2"/>
      <c r="H8" s="2"/>
    </row>
    <row r="9" spans="2:8" ht="30" customHeight="1">
      <c r="B9" s="121" t="s">
        <v>58</v>
      </c>
      <c r="C9" s="133">
        <f>SUM(C10:C11)</f>
        <v>0</v>
      </c>
      <c r="D9" s="102" t="s">
        <v>268</v>
      </c>
      <c r="E9" s="49"/>
      <c r="F9" s="2"/>
      <c r="H9" s="2"/>
    </row>
    <row r="10" spans="2:8" ht="30" customHeight="1">
      <c r="B10" s="122" t="s">
        <v>189</v>
      </c>
      <c r="C10" s="50"/>
      <c r="D10" s="38" t="s">
        <v>187</v>
      </c>
      <c r="E10" s="24" t="s">
        <v>63</v>
      </c>
      <c r="F10" s="2"/>
      <c r="H10" s="2"/>
    </row>
    <row r="11" spans="2:8" ht="30" customHeight="1">
      <c r="B11" s="122" t="s">
        <v>190</v>
      </c>
      <c r="C11" s="50"/>
      <c r="D11" s="102" t="s">
        <v>149</v>
      </c>
      <c r="E11" s="40" t="s">
        <v>63</v>
      </c>
      <c r="F11" s="2"/>
      <c r="H11" s="2"/>
    </row>
    <row r="12" spans="2:8" ht="30" customHeight="1">
      <c r="B12" s="121" t="s">
        <v>206</v>
      </c>
      <c r="C12" s="134">
        <f>SUM(C13:C14)</f>
        <v>0</v>
      </c>
      <c r="D12" s="38" t="s">
        <v>61</v>
      </c>
      <c r="E12" s="24" t="s">
        <v>63</v>
      </c>
      <c r="F12" s="2"/>
      <c r="H12" s="2"/>
    </row>
    <row r="13" spans="2:8" ht="30" customHeight="1">
      <c r="B13" s="94" t="s">
        <v>204</v>
      </c>
      <c r="C13" s="48"/>
      <c r="D13" s="38" t="s">
        <v>188</v>
      </c>
      <c r="E13" s="24" t="s">
        <v>63</v>
      </c>
      <c r="F13" s="2"/>
      <c r="H13" s="2"/>
    </row>
    <row r="14" spans="2:8" ht="30" customHeight="1" thickBot="1">
      <c r="B14" s="123" t="s">
        <v>205</v>
      </c>
      <c r="C14" s="48"/>
      <c r="D14" s="119" t="s">
        <v>150</v>
      </c>
      <c r="E14" s="132" t="s">
        <v>63</v>
      </c>
      <c r="F14" s="2"/>
      <c r="H14" s="2"/>
    </row>
    <row r="15" spans="2:8" ht="30" customHeight="1">
      <c r="B15" s="124" t="s">
        <v>152</v>
      </c>
      <c r="C15" s="135">
        <f>SUM(C16:C17)</f>
        <v>0</v>
      </c>
      <c r="D15" s="244" t="s">
        <v>62</v>
      </c>
      <c r="E15" s="245"/>
      <c r="F15" s="2"/>
      <c r="H15" s="2"/>
    </row>
    <row r="16" spans="2:8" ht="30" customHeight="1">
      <c r="B16" s="102" t="s">
        <v>191</v>
      </c>
      <c r="C16" s="86"/>
      <c r="D16" s="125" t="s">
        <v>203</v>
      </c>
      <c r="E16" s="130" t="s">
        <v>63</v>
      </c>
      <c r="F16" s="2"/>
      <c r="H16" s="2"/>
    </row>
    <row r="17" spans="2:8" ht="30" customHeight="1" thickBot="1">
      <c r="B17" s="102" t="s">
        <v>192</v>
      </c>
      <c r="C17" s="86"/>
      <c r="D17" s="126" t="s">
        <v>64</v>
      </c>
      <c r="E17" s="131" t="s">
        <v>63</v>
      </c>
      <c r="F17" s="2"/>
      <c r="H17" s="2"/>
    </row>
    <row r="18" spans="2:8" ht="35.15" customHeight="1">
      <c r="B18" s="124" t="s">
        <v>271</v>
      </c>
      <c r="C18" s="246"/>
      <c r="D18" s="247"/>
      <c r="E18" s="248"/>
      <c r="F18" s="2"/>
      <c r="H18" s="2"/>
    </row>
    <row r="19" spans="2:8" ht="78" customHeight="1">
      <c r="B19" s="231" t="s">
        <v>193</v>
      </c>
      <c r="C19" s="232"/>
      <c r="D19" s="232"/>
      <c r="E19" s="233"/>
    </row>
    <row r="20" spans="2:8">
      <c r="B20" s="127"/>
      <c r="C20" s="128"/>
      <c r="D20" s="128"/>
      <c r="E20" s="128"/>
    </row>
    <row r="21" spans="2:8">
      <c r="B21" s="129"/>
      <c r="C21" s="129"/>
      <c r="D21" s="129"/>
      <c r="E21" s="129"/>
    </row>
    <row r="22" spans="2:8">
      <c r="B22" s="129"/>
      <c r="C22" s="129"/>
      <c r="D22" s="129"/>
      <c r="E22" s="129"/>
    </row>
    <row r="23" spans="2:8">
      <c r="B23" s="129"/>
      <c r="C23" s="129"/>
      <c r="D23" s="129"/>
      <c r="E23" s="129"/>
    </row>
  </sheetData>
  <sheetProtection algorithmName="SHA-512" hashValue="zW42h5sIiB1KuDUtlRGQtNRAdyOw7e9H+j2elIYr9XTqVZX/Bm0xaRG5CN/r6SRB/LiQOHkJyT4CdLnRkGdftw==" saltValue="VzuGi/L5Zbgnqz8KkPXvqQ==" spinCount="100000" sheet="1"/>
  <dataConsolidate/>
  <mergeCells count="12">
    <mergeCell ref="B19:E19"/>
    <mergeCell ref="B2:E2"/>
    <mergeCell ref="C5:D5"/>
    <mergeCell ref="C7:D7"/>
    <mergeCell ref="C6:D6"/>
    <mergeCell ref="B8:C8"/>
    <mergeCell ref="E5:E7"/>
    <mergeCell ref="B4:E4"/>
    <mergeCell ref="B3:E3"/>
    <mergeCell ref="D8:E8"/>
    <mergeCell ref="D15:E15"/>
    <mergeCell ref="C18:E18"/>
  </mergeCells>
  <dataValidations count="5">
    <dataValidation type="list" allowBlank="1" showInputMessage="1" showErrorMessage="1" sqref="E12:E13 E16" xr:uid="{6CE7FDDB-864E-4E2A-A4A3-8C64E6C2D627}">
      <formula1>"Select One, Yes, No, Not Sure"</formula1>
    </dataValidation>
    <dataValidation type="list" allowBlank="1" showInputMessage="1" showErrorMessage="1" sqref="E11 E14" xr:uid="{775EDB4E-5FB9-4666-80AF-64373AA21BA4}">
      <formula1>"Select One, Yes, No"</formula1>
    </dataValidation>
    <dataValidation type="list" allowBlank="1" showInputMessage="1" showErrorMessage="1" sqref="E10" xr:uid="{21E1CC4D-0221-40A4-BF25-1B55BA83D88F}">
      <formula1>"Select One, Yes-all, Yes-some, No"</formula1>
    </dataValidation>
    <dataValidation type="list" allowBlank="1" showInputMessage="1" showErrorMessage="1" sqref="E12:E13 E10" xr:uid="{37FC6778-D943-4D7E-8DF6-7E54FEB095F8}">
      <formula1>"Select One, Yes-All,Yes-Some, No, Not Sure"</formula1>
    </dataValidation>
    <dataValidation type="list" allowBlank="1" showInputMessage="1" showErrorMessage="1" sqref="E17" xr:uid="{4AAD5407-D99D-4465-B5BB-2602A57FCDC4}">
      <formula1>"Select One, Yes, No, Not Sure, Not Applicable"</formula1>
    </dataValidation>
  </dataValidations>
  <printOptions horizontalCentered="1"/>
  <pageMargins left="0.2" right="0.2" top="0.5" bottom="0.5" header="0.3" footer="0.3"/>
  <pageSetup scale="54" orientation="landscape" r:id="rId1"/>
  <headerFooter>
    <oddFooter>&amp;L&amp;A</oddFooter>
  </headerFooter>
  <ignoredErrors>
    <ignoredError sqref="C9 C12" unlockedFormula="1"/>
    <ignoredError sqref="C15" formulaRange="1" unlockedFormula="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c8df1-f294-4792-88cc-17af2c4e5547" xsi:nil="true"/>
    <lcf76f155ced4ddcb4097134ff3c332f xmlns="6fc7f21b-719e-4784-97c3-a6dc8175ed6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F3A38BA77A20409930984F304D4022" ma:contentTypeVersion="9" ma:contentTypeDescription="Create a new document." ma:contentTypeScope="" ma:versionID="dcff468d73414d7c0f2259e01f499c7e">
  <xsd:schema xmlns:xsd="http://www.w3.org/2001/XMLSchema" xmlns:xs="http://www.w3.org/2001/XMLSchema" xmlns:p="http://schemas.microsoft.com/office/2006/metadata/properties" xmlns:ns2="6fc7f21b-719e-4784-97c3-a6dc8175ed64" xmlns:ns3="c94c8df1-f294-4792-88cc-17af2c4e5547" targetNamespace="http://schemas.microsoft.com/office/2006/metadata/properties" ma:root="true" ma:fieldsID="5dcf6b66ebe221a7119abd2676804b2f" ns2:_="" ns3:_="">
    <xsd:import namespace="6fc7f21b-719e-4784-97c3-a6dc8175ed64"/>
    <xsd:import namespace="c94c8df1-f294-4792-88cc-17af2c4e55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c7f21b-719e-4784-97c3-a6dc8175e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c558849-4358-462f-afe1-8a2858317b5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c8df1-f294-4792-88cc-17af2c4e55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a771d2-f972-4608-b41a-cbc496bec79f}" ma:internalName="TaxCatchAll" ma:showField="CatchAllData" ma:web="c94c8df1-f294-4792-88cc-17af2c4e55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CE054A-3AB8-427D-B840-A95CA35509CE}">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c94c8df1-f294-4792-88cc-17af2c4e5547"/>
    <ds:schemaRef ds:uri="6fc7f21b-719e-4784-97c3-a6dc8175ed64"/>
    <ds:schemaRef ds:uri="http://schemas.microsoft.com/office/2006/metadata/properties"/>
  </ds:schemaRefs>
</ds:datastoreItem>
</file>

<file path=customXml/itemProps2.xml><?xml version="1.0" encoding="utf-8"?>
<ds:datastoreItem xmlns:ds="http://schemas.openxmlformats.org/officeDocument/2006/customXml" ds:itemID="{07AAE79A-5802-4078-9B17-A77D0A833DAE}">
  <ds:schemaRefs>
    <ds:schemaRef ds:uri="http://schemas.microsoft.com/sharepoint/v3/contenttype/forms"/>
  </ds:schemaRefs>
</ds:datastoreItem>
</file>

<file path=customXml/itemProps3.xml><?xml version="1.0" encoding="utf-8"?>
<ds:datastoreItem xmlns:ds="http://schemas.openxmlformats.org/officeDocument/2006/customXml" ds:itemID="{B7D602F0-94E0-4028-85D8-552F43C24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c7f21b-719e-4784-97c3-a6dc8175ed64"/>
    <ds:schemaRef ds:uri="c94c8df1-f294-4792-88cc-17af2c4e5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RFP COVER </vt:lpstr>
      <vt:lpstr>Introduction-Deadlines</vt:lpstr>
      <vt:lpstr>Informational</vt:lpstr>
      <vt:lpstr>Instructions </vt:lpstr>
      <vt:lpstr>Pre-application Pg 1</vt:lpstr>
      <vt:lpstr>Pre-application Pg 2</vt:lpstr>
      <vt:lpstr>Narrative</vt:lpstr>
      <vt:lpstr>Project Details</vt:lpstr>
      <vt:lpstr>Budget &amp; Funding Sources</vt:lpstr>
      <vt:lpstr>Development Team</vt:lpstr>
      <vt:lpstr>SCORING</vt:lpstr>
      <vt:lpstr>Required Attachment Index </vt:lpstr>
      <vt:lpstr>'Budget &amp; Funding Sources'!Print_Area</vt:lpstr>
      <vt:lpstr>'Development Team'!Print_Area</vt:lpstr>
      <vt:lpstr>Informational!Print_Area</vt:lpstr>
      <vt:lpstr>'Instructions '!Print_Area</vt:lpstr>
      <vt:lpstr>'Introduction-Deadlines'!Print_Area</vt:lpstr>
      <vt:lpstr>Narrative!Print_Area</vt:lpstr>
      <vt:lpstr>'Pre-application Pg 1'!Print_Area</vt:lpstr>
      <vt:lpstr>'Pre-application Pg 2'!Print_Area</vt:lpstr>
      <vt:lpstr>'Project Details'!Print_Area</vt:lpstr>
      <vt:lpstr>'Required Attachment Index '!Print_Area</vt:lpstr>
      <vt:lpstr>'RFP COVER '!Print_Area</vt:lpstr>
      <vt:lpstr>SCORING!Print_Area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Wilshere</dc:creator>
  <cp:keywords/>
  <dc:description/>
  <cp:lastModifiedBy>Michelle Wilshere</cp:lastModifiedBy>
  <cp:revision/>
  <cp:lastPrinted>2026-08-31T19:42:24Z</cp:lastPrinted>
  <dcterms:created xsi:type="dcterms:W3CDTF">2018-07-12T12:56:04Z</dcterms:created>
  <dcterms:modified xsi:type="dcterms:W3CDTF">2026-08-31T19:45:59Z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chemaType">
    <vt:lpwstr>Development</vt:lpwstr>
  </property>
  <property fmtid="{D5CDD505-2E9C-101B-9397-08002B2CF9AE}" pid="3" name="ContentTypeId">
    <vt:lpwstr>0x0101004FF3A38BA77A20409930984F304D4022</vt:lpwstr>
  </property>
  <property fmtid="{D5CDD505-2E9C-101B-9397-08002B2CF9AE}" pid="4" name="MediaServiceImageTags">
    <vt:lpwstr/>
  </property>
</Properties>
</file>