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8" tabRatio="932" firstSheet="5" activeTab="14"/>
  </bookViews>
  <sheets>
    <sheet name="1" sheetId="1" r:id="rId1"/>
    <sheet name="Instructions-2" sheetId="2" r:id="rId2"/>
    <sheet name="Applicant-3 (Pre-App Pg 1)" sheetId="3" r:id="rId3"/>
    <sheet name="ALTS-4 (Pre-App Pg 2)" sheetId="4" r:id="rId4"/>
    <sheet name="Predev. Details-Narrative 5" sheetId="5" r:id="rId5"/>
    <sheet name="Predev. Scoring 6" sheetId="6" r:id="rId6"/>
    <sheet name="Predev. Budget 7" sheetId="7" r:id="rId7"/>
    <sheet name="Perm Gap Details 8" sheetId="8" r:id="rId8"/>
    <sheet name="Perm Gap Narrative 9" sheetId="9" r:id="rId9"/>
    <sheet name="Perm Gap Scoring 10" sheetId="10" r:id="rId10"/>
    <sheet name="Perm Gap Budget 11" sheetId="11" r:id="rId11"/>
    <sheet name="OTA Details-Narrative 12" sheetId="12" r:id="rId12"/>
    <sheet name="OTA Scoring 13" sheetId="13" r:id="rId13"/>
    <sheet name="OTA Budget 14" sheetId="14" r:id="rId14"/>
    <sheet name="Housing Counseling Narrative 15" sheetId="15" r:id="rId15"/>
    <sheet name="Housing Counseling Scoring 16 " sheetId="16" r:id="rId16"/>
    <sheet name="Housing Counseling Budget 17" sheetId="17" r:id="rId17"/>
    <sheet name="Attachment Index 18" sheetId="18" r:id="rId18"/>
  </sheets>
  <externalReferences>
    <externalReference r:id="rId21"/>
  </externalReferences>
  <definedNames>
    <definedName name="_xlnm.Print_Area" localSheetId="0">'1'!$A$1:$O$51</definedName>
    <definedName name="_xlnm.Print_Area" localSheetId="3">'ALTS-4 (Pre-App Pg 2)'!$B$1:$M$44</definedName>
    <definedName name="_xlnm.Print_Area" localSheetId="2">'Applicant-3 (Pre-App Pg 1)'!$A$1:$L$54</definedName>
    <definedName name="_xlnm.Print_Area" localSheetId="17">'Attachment Index 18'!$A$1:$J$30</definedName>
    <definedName name="_xlnm.Print_Area" localSheetId="16">'Housing Counseling Budget 17'!$A$1:$K$32</definedName>
    <definedName name="_xlnm.Print_Area" localSheetId="14">'Housing Counseling Narrative 15'!$B$1:$J$45</definedName>
    <definedName name="_xlnm.Print_Area" localSheetId="15">'Housing Counseling Scoring 16 '!$A$1:$M$52</definedName>
    <definedName name="_xlnm.Print_Area" localSheetId="1">'Instructions-2'!$A$1:$N$66</definedName>
    <definedName name="_xlnm.Print_Area" localSheetId="13">'OTA Budget 14'!$A$1:$K$32</definedName>
    <definedName name="_xlnm.Print_Area" localSheetId="11">'OTA Details-Narrative 12'!$B$1:$L$43</definedName>
    <definedName name="_xlnm.Print_Area" localSheetId="12">'OTA Scoring 13'!$A$1:$M$47</definedName>
    <definedName name="_xlnm.Print_Area" localSheetId="10">'Perm Gap Budget 11'!$B$1:$G$36</definedName>
    <definedName name="_xlnm.Print_Area" localSheetId="7">'Perm Gap Details 8'!$B$1:$N$34</definedName>
    <definedName name="_xlnm.Print_Area" localSheetId="8">'Perm Gap Narrative 9'!$B$1:$L$61</definedName>
    <definedName name="_xlnm.Print_Area" localSheetId="9">'Perm Gap Scoring 10'!$B$1:$L$49</definedName>
    <definedName name="_xlnm.Print_Area" localSheetId="6">'Predev. Budget 7'!$B$1:$I$55</definedName>
    <definedName name="_xlnm.Print_Area" localSheetId="4">'Predev. Details-Narrative 5'!$B$1:$L$53</definedName>
    <definedName name="_xlnm.Print_Area" localSheetId="5">'Predev. Scoring 6'!$B$1:$L$49</definedName>
    <definedName name="SD_D_PL_IncomeTarget_Name" hidden="1">'[1]SD_Dropdowns'!#REF!</definedName>
    <definedName name="SD_D_PL_Jurisdiction_Name" hidden="1">'[1]SD_Dropdowns'!#REF!</definedName>
    <definedName name="SD_D_PL_State_Name" hidden="1">'[1]SD_Dropdowns'!$IS$2:$IS$53</definedName>
    <definedName name="SD_D_PL_TCUnitMixType_Name" hidden="1">'[1]SD_Dropdowns'!#REF!</definedName>
  </definedNames>
  <calcPr fullCalcOnLoad="1"/>
</workbook>
</file>

<file path=xl/sharedStrings.xml><?xml version="1.0" encoding="utf-8"?>
<sst xmlns="http://schemas.openxmlformats.org/spreadsheetml/2006/main" count="598" uniqueCount="402">
  <si>
    <t>Costs</t>
  </si>
  <si>
    <t>AFFORDABLE HOUSING FUND PROGRAM (AHFP)</t>
  </si>
  <si>
    <t>INTRODUCTION/GENERAL INSTRUCTIONS</t>
  </si>
  <si>
    <t>Tuesday</t>
  </si>
  <si>
    <t>Friday</t>
  </si>
  <si>
    <t>TBD</t>
  </si>
  <si>
    <t>Weekday</t>
  </si>
  <si>
    <t>4:00 p.m.</t>
  </si>
  <si>
    <t>9:00 a.m.</t>
  </si>
  <si>
    <t xml:space="preserve">RFP Timeline Dates &amp; Deadlines </t>
  </si>
  <si>
    <t>Due Date</t>
  </si>
  <si>
    <t>Follow instructions below</t>
  </si>
  <si>
    <t>5710 MacCorkle Avenue, SE</t>
  </si>
  <si>
    <t>Charleston, WV 25304</t>
  </si>
  <si>
    <t>West Virginia Housing Development Fund</t>
  </si>
  <si>
    <t>Award Notices Issued by WVHDF</t>
  </si>
  <si>
    <t>Attn:  Multifamily / RFP#1 2018 AHFP</t>
  </si>
  <si>
    <t>Affordable Housing Fund Program (AHFP)</t>
  </si>
  <si>
    <t>Financing Application                                       RFP#1 2018 AHFP</t>
  </si>
  <si>
    <t>Request                  For                   Proposals            (RFP)</t>
  </si>
  <si>
    <t>The West Virginia Housing Development Fund is an Equal Housing Opportunity Lender</t>
  </si>
  <si>
    <t>Submission Format</t>
  </si>
  <si>
    <t>Electronic / Procorem</t>
  </si>
  <si>
    <t>RFP Announcement by WVHDF</t>
  </si>
  <si>
    <t>n/a</t>
  </si>
  <si>
    <t>Time Deadline</t>
  </si>
  <si>
    <t>Predevelopment</t>
  </si>
  <si>
    <t>Permanent Gap Financing</t>
  </si>
  <si>
    <t>Organizational Technical Assistance</t>
  </si>
  <si>
    <t>Housing Counseling</t>
  </si>
  <si>
    <t>Loan Product (Activity)</t>
  </si>
  <si>
    <t>Limit / Terms</t>
  </si>
  <si>
    <t>Submission Instructions</t>
  </si>
  <si>
    <r>
      <rPr>
        <b/>
        <sz val="12"/>
        <rFont val="Calibri"/>
        <family val="2"/>
      </rPr>
      <t>TERMS</t>
    </r>
    <r>
      <rPr>
        <sz val="12"/>
        <rFont val="Calibri"/>
        <family val="2"/>
      </rPr>
      <t xml:space="preserve">:  $200 nonrefundable applicaton fee.  Repayable only if selected to receive LIHTC (or other tax incentive programs) - 2% interest from the final disbursement; maximum 2-year term; the loan will be deferred until the borrower obtains construction financing or the property is sold, or 2 years after closing the loan, whichever occurs first; Loan renewal applications must be accompanied by a $100 nonrefundable application fee and will only be considered for projects that are actively drawing funds. </t>
    </r>
  </si>
  <si>
    <r>
      <rPr>
        <b/>
        <sz val="12"/>
        <rFont val="Calibri"/>
        <family val="2"/>
      </rPr>
      <t>PURPOSE</t>
    </r>
    <r>
      <rPr>
        <sz val="12"/>
        <rFont val="Calibri"/>
        <family val="2"/>
      </rPr>
      <t>:  To provide permanent gap financing for new or rehab projects - homeownership or rental (may include expenses such as acquisition and demolition)</t>
    </r>
  </si>
  <si>
    <r>
      <rPr>
        <b/>
        <sz val="12"/>
        <rFont val="Calibri"/>
        <family val="2"/>
      </rPr>
      <t>TERMS</t>
    </r>
    <r>
      <rPr>
        <sz val="12"/>
        <rFont val="Calibri"/>
        <family val="2"/>
      </rPr>
      <t xml:space="preserve">:  </t>
    </r>
    <r>
      <rPr>
        <b/>
        <sz val="12"/>
        <rFont val="Calibri"/>
        <family val="2"/>
      </rPr>
      <t>Homeownership</t>
    </r>
    <r>
      <rPr>
        <sz val="12"/>
        <rFont val="Calibri"/>
        <family val="2"/>
      </rPr>
      <t xml:space="preserve">: 0% interest; 2-year term; loan forgiven if funds used for the purpose defined in the loan agreement.  $200 nonrefundable application fee. May be paired with a HDF New Construction Financing Program loan. Loan renewal applications must be accompanied by a $100 nonrefundable application fee.                                                                                                                                                                      </t>
    </r>
    <r>
      <rPr>
        <b/>
        <sz val="12"/>
        <rFont val="Calibri"/>
        <family val="2"/>
      </rPr>
      <t>Rental:</t>
    </r>
    <r>
      <rPr>
        <sz val="12"/>
        <rFont val="Calibri"/>
        <family val="2"/>
      </rPr>
      <t xml:space="preserve"> 0% - 5% interest; up to 30-year term.  $200 nonrefundable application fee. Loans will be repaid by surplus cash of the project, if any, throughout the term of the loan. Loan renewal applications must be accompanied by a $100 nonrefundable application fee.</t>
    </r>
  </si>
  <si>
    <r>
      <rPr>
        <b/>
        <sz val="12"/>
        <rFont val="Calibri"/>
        <family val="2"/>
      </rPr>
      <t>PURPOSE</t>
    </r>
    <r>
      <rPr>
        <sz val="12"/>
        <rFont val="Calibri"/>
        <family val="2"/>
      </rPr>
      <t>:  To provide funds to assist with organizational technical assistance matters (e.g., professional development, training, CNAs, short-term contract employee costs and consultant costs)</t>
    </r>
  </si>
  <si>
    <r>
      <rPr>
        <b/>
        <sz val="12"/>
        <rFont val="Calibri"/>
        <family val="2"/>
      </rPr>
      <t>TERMS</t>
    </r>
    <r>
      <rPr>
        <sz val="12"/>
        <rFont val="Calibri"/>
        <family val="2"/>
      </rPr>
      <t>: A $200 nonrefundable application fee.  No extensions will be allowed.</t>
    </r>
  </si>
  <si>
    <r>
      <t xml:space="preserve">CHOOSE </t>
    </r>
    <r>
      <rPr>
        <b/>
        <i/>
        <u val="single"/>
        <sz val="12"/>
        <rFont val="Calibri"/>
        <family val="2"/>
      </rPr>
      <t>"ALL"</t>
    </r>
    <r>
      <rPr>
        <sz val="12"/>
        <rFont val="Calibri"/>
        <family val="2"/>
      </rPr>
      <t xml:space="preserve"> LOAN PRODUCTS YOU WILL BE SEEKING FINANCING FOR IN THIS RFP</t>
    </r>
  </si>
  <si>
    <r>
      <rPr>
        <b/>
        <sz val="12"/>
        <rFont val="Calibri"/>
        <family val="2"/>
      </rPr>
      <t>PURPOSE</t>
    </r>
    <r>
      <rPr>
        <sz val="12"/>
        <rFont val="Calibri"/>
        <family val="2"/>
      </rPr>
      <t>:  To provide funds for housing counseling to be provided by certified housing counselors and for training costs associated with housing counseling certifications.</t>
    </r>
  </si>
  <si>
    <r>
      <rPr>
        <b/>
        <sz val="12"/>
        <rFont val="Calibri"/>
        <family val="2"/>
      </rPr>
      <t>TERMS</t>
    </r>
    <r>
      <rPr>
        <sz val="12"/>
        <rFont val="Calibri"/>
        <family val="2"/>
      </rPr>
      <t>:  A $200 nonrefundable application fee.  Training costs shall not exceed $2,000 of the total award. No extensions will be allowed.</t>
    </r>
  </si>
  <si>
    <t>See ALTS Tab</t>
  </si>
  <si>
    <t>Project Name:</t>
  </si>
  <si>
    <t>Describe how these funds will support your housing counseling efforts and further the mission;</t>
  </si>
  <si>
    <t>The West Virginia Housing Development Fund (WVHDF) is soliciting proposals for the Affordable Housing Fund Program (AHFP) (Program Guide attached hereto) from eligible applicants.  The AHFP is designed to provide financial assistance to eligible organizations which focus on providing and preserving affordable housing in West Virginia.</t>
  </si>
  <si>
    <t>PROJECT APPLICANT</t>
  </si>
  <si>
    <t>Mailing Address:</t>
  </si>
  <si>
    <t>Is the applicant currently on HUD's Excluded Parties list?</t>
  </si>
  <si>
    <t>Has the applicant been on HUD's Excluded Parties list in the past?</t>
  </si>
  <si>
    <t>Does the applicant have unresolved material audit findings, particularly related to funds management or compliance with federal program requirements, during the most recent three-year period?</t>
  </si>
  <si>
    <t>Click on shaded cells to activate drop down menus.</t>
  </si>
  <si>
    <t>City, State, Zip Code:</t>
  </si>
  <si>
    <t>Contact Phone #(s):</t>
  </si>
  <si>
    <t>Contact Email Address(es):</t>
  </si>
  <si>
    <t>Tax ID# / EIN #:</t>
  </si>
  <si>
    <t>Site Size (Acres):</t>
  </si>
  <si>
    <t>PROJECT DETAILS</t>
  </si>
  <si>
    <t>1a</t>
  </si>
  <si>
    <t>1c</t>
  </si>
  <si>
    <t>2a</t>
  </si>
  <si>
    <t>2b</t>
  </si>
  <si>
    <t>2c</t>
  </si>
  <si>
    <t>2d</t>
  </si>
  <si>
    <t>The property is owned by the applicant.</t>
  </si>
  <si>
    <t xml:space="preserve">NARRATIVE REQUIREMENTS </t>
  </si>
  <si>
    <t>3a</t>
  </si>
  <si>
    <t>3b</t>
  </si>
  <si>
    <t>3c</t>
  </si>
  <si>
    <t>List Parcel ID#'s:</t>
  </si>
  <si>
    <t>4a</t>
  </si>
  <si>
    <t>4b</t>
  </si>
  <si>
    <t>4c</t>
  </si>
  <si>
    <t>4d</t>
  </si>
  <si>
    <t>Contractor estimate only; changes to bid/quote anticipated</t>
  </si>
  <si>
    <r>
      <rPr>
        <b/>
        <sz val="16"/>
        <color indexed="10"/>
        <rFont val="Calibri"/>
        <family val="2"/>
      </rPr>
      <t>PREDEVELOPMENT</t>
    </r>
    <r>
      <rPr>
        <b/>
        <sz val="16"/>
        <rFont val="Calibri"/>
        <family val="2"/>
      </rPr>
      <t xml:space="preserve"> SCORING CRITERIA</t>
    </r>
  </si>
  <si>
    <r>
      <rPr>
        <b/>
        <sz val="16"/>
        <color indexed="10"/>
        <rFont val="Calibri"/>
        <family val="2"/>
      </rPr>
      <t>ORGANIZATIONAL TECHNICAL ASSISTANCE</t>
    </r>
    <r>
      <rPr>
        <b/>
        <sz val="16"/>
        <rFont val="Calibri"/>
        <family val="2"/>
      </rPr>
      <t xml:space="preserve"> SCORING CRITERIA</t>
    </r>
  </si>
  <si>
    <r>
      <rPr>
        <b/>
        <sz val="16"/>
        <color indexed="10"/>
        <rFont val="Calibri"/>
        <family val="2"/>
      </rPr>
      <t>HOUSING COUNSELING</t>
    </r>
    <r>
      <rPr>
        <b/>
        <sz val="16"/>
        <rFont val="Calibri"/>
        <family val="2"/>
      </rPr>
      <t xml:space="preserve"> SCORING CRITERIA</t>
    </r>
  </si>
  <si>
    <t>Date</t>
  </si>
  <si>
    <r>
      <t xml:space="preserve">APPLICANT INFORMATION &amp; ELIGIBILITY </t>
    </r>
    <r>
      <rPr>
        <b/>
        <sz val="16"/>
        <color indexed="10"/>
        <rFont val="Calibri"/>
        <family val="2"/>
      </rPr>
      <t>(Pre-application pg. 1 of 2)</t>
    </r>
  </si>
  <si>
    <r>
      <t>ANNUAL LOAN TERM SHEET (ALTS)</t>
    </r>
    <r>
      <rPr>
        <b/>
        <sz val="16"/>
        <color indexed="10"/>
        <rFont val="Calibri"/>
        <family val="2"/>
      </rPr>
      <t xml:space="preserve"> (Pre-application pg. 2 of 2)</t>
    </r>
  </si>
  <si>
    <t>Single or Scattered Site(s):</t>
  </si>
  <si>
    <r>
      <rPr>
        <b/>
        <sz val="12"/>
        <rFont val="Calibri"/>
        <family val="2"/>
      </rPr>
      <t>1.  RFP Announcement:</t>
    </r>
    <r>
      <rPr>
        <sz val="12"/>
        <rFont val="Calibri"/>
        <family val="2"/>
      </rPr>
      <t xml:space="preserve">   The WVHDF will post the RFP at www.wvhdf.com and will issue notice via bulk email.</t>
    </r>
  </si>
  <si>
    <t>Website / Email</t>
  </si>
  <si>
    <t>Pre-applications Due to WVHDF</t>
  </si>
  <si>
    <t>Final Applications Due to WVHDF</t>
  </si>
  <si>
    <t>Application Fees Due to WVHDF</t>
  </si>
  <si>
    <t>Pre-applicant Conference Call*</t>
  </si>
  <si>
    <t xml:space="preserve">Final applications/payments received AFTER the deadline will not be accepted. </t>
  </si>
  <si>
    <r>
      <t xml:space="preserve">6.  </t>
    </r>
    <r>
      <rPr>
        <b/>
        <sz val="12"/>
        <rFont val="Calibri"/>
        <family val="2"/>
      </rPr>
      <t>Award/denial notices</t>
    </r>
    <r>
      <rPr>
        <sz val="12"/>
        <rFont val="Calibri"/>
        <family val="2"/>
      </rPr>
      <t xml:space="preserve"> will be issued electronically by the deadline listed above.</t>
    </r>
  </si>
  <si>
    <t>Describe the type of work/services to be provided to the owner-occupied single family homes;</t>
  </si>
  <si>
    <t>Describe the selection process your organization follows to engage services to each homeowner;</t>
  </si>
  <si>
    <t>Provide in your narrative how the contracting services are engaged for each homeowner;</t>
  </si>
  <si>
    <t>Outline any other requirements the homeowners must meet to be qualifield to receive services.</t>
  </si>
  <si>
    <t>Applicant Name / Organization:</t>
  </si>
  <si>
    <t>DUNS# (if one):</t>
  </si>
  <si>
    <t>Is Demolition required?</t>
  </si>
  <si>
    <t>Appraised value of property, if known:</t>
  </si>
  <si>
    <t>Is environmental remediation required?</t>
  </si>
  <si>
    <t>What type of Development?</t>
  </si>
  <si>
    <t>Any Commercial Space?</t>
  </si>
  <si>
    <t>If yes, total commercial square feet?</t>
  </si>
  <si>
    <t>Type of Development:</t>
  </si>
  <si>
    <t xml:space="preserve">Single family owner occupied scattered site rehabilitation                                                                                                    </t>
  </si>
  <si>
    <t xml:space="preserve">Single family new construction and/or multifamily new construction/rehabilitation                                                                                                         </t>
  </si>
  <si>
    <t>Type of Construction (new/rehab):</t>
  </si>
  <si>
    <t># of buildings (multifamily):</t>
  </si>
  <si>
    <t>Do any of sites have occupants?</t>
  </si>
  <si>
    <t>Will relocation be required?</t>
  </si>
  <si>
    <t>33% of Total Project Costs:</t>
  </si>
  <si>
    <r>
      <t xml:space="preserve">Permanent </t>
    </r>
    <r>
      <rPr>
        <i/>
        <u val="single"/>
        <sz val="11"/>
        <rFont val="Calibri"/>
        <family val="2"/>
      </rPr>
      <t>Gap</t>
    </r>
    <r>
      <rPr>
        <sz val="11"/>
        <rFont val="Calibri"/>
        <family val="2"/>
      </rPr>
      <t xml:space="preserve"> Homeownership or Rental Amount Requested:</t>
    </r>
  </si>
  <si>
    <t>Homeownership or Rental (choose):</t>
  </si>
  <si>
    <t>Is site owned by applicant?</t>
  </si>
  <si>
    <t>Homeownership amount requested exceeds maximum?</t>
  </si>
  <si>
    <t>Rental amount requested exceeds max.?</t>
  </si>
  <si>
    <t>Homeownership/unit maximum exceeded?</t>
  </si>
  <si>
    <t>Total # of units:</t>
  </si>
  <si>
    <t>Homeownership cost per unit:</t>
  </si>
  <si>
    <t>Yes</t>
  </si>
  <si>
    <t>No</t>
  </si>
  <si>
    <t>Applicant prepared estimate</t>
  </si>
  <si>
    <t>Is the organization certified as a HUD Counseling Agency? (25)</t>
  </si>
  <si>
    <r>
      <t>Required Attachment:</t>
    </r>
    <r>
      <rPr>
        <sz val="12"/>
        <rFont val="Calibri"/>
        <family val="2"/>
      </rPr>
      <t xml:space="preserve"> If yes, provide evidence the organization is a HUD Counseling Agency.</t>
    </r>
  </si>
  <si>
    <t>5a</t>
  </si>
  <si>
    <t>5b</t>
  </si>
  <si>
    <t>6a</t>
  </si>
  <si>
    <t>6b</t>
  </si>
  <si>
    <t>6c</t>
  </si>
  <si>
    <t>6d</t>
  </si>
  <si>
    <t>Please provide a broad overview of the project, incuding the purpose and need for the project;</t>
  </si>
  <si>
    <t>Amount Requested:</t>
  </si>
  <si>
    <t>Permanent Gap Financing:  Homeownership/Rental</t>
  </si>
  <si>
    <t xml:space="preserve">PREDEVELOPMENT NARRATIVE REQUIREMENTS </t>
  </si>
  <si>
    <t>Have you already incurred project costs?</t>
  </si>
  <si>
    <t>Has project already incurred costs?</t>
  </si>
  <si>
    <t xml:space="preserve">PERMANENT GAP FINANCING NARRATIVE REQUIREMENTS </t>
  </si>
  <si>
    <t>Click on shaded cells to activate drop down menus.  If no drop down menu, type your answer directly in unlocked cells.</t>
  </si>
  <si>
    <t>Additional Parcel ID#'s:</t>
  </si>
  <si>
    <t>Construction type:</t>
  </si>
  <si>
    <t>greater than five (5) projects</t>
  </si>
  <si>
    <t>2-4 projects</t>
  </si>
  <si>
    <t>This will be the first project</t>
  </si>
  <si>
    <t>1 project</t>
  </si>
  <si>
    <t>Purchase Agreement (current)</t>
  </si>
  <si>
    <t>Purchase Option Agreement (current)</t>
  </si>
  <si>
    <r>
      <t xml:space="preserve">Required Attachment(s):  </t>
    </r>
    <r>
      <rPr>
        <sz val="12"/>
        <rFont val="Calibri"/>
        <family val="2"/>
      </rPr>
      <t>Copy of the agreement(s) evidencing site control or explanation of no site control.</t>
    </r>
  </si>
  <si>
    <t>Applicant has executed all construction quotes/contracts and is ready to proceed.</t>
  </si>
  <si>
    <r>
      <t xml:space="preserve">Required Attachment: </t>
    </r>
    <r>
      <rPr>
        <sz val="12"/>
        <rFont val="Calibri"/>
        <family val="2"/>
      </rPr>
      <t xml:space="preserve"> Copies of ALL executed and dated contracts that should total the total project costs if 3a is marked TRUE.  Copies of contractor (3b) and/or applicant prepared estimates (3c) to support answers.</t>
    </r>
  </si>
  <si>
    <t>Readiness to Proceed-Funding Source Commitments (25)</t>
  </si>
  <si>
    <r>
      <t xml:space="preserve">Required Attachment: </t>
    </r>
    <r>
      <rPr>
        <sz val="12"/>
        <rFont val="Calibri"/>
        <family val="2"/>
      </rPr>
      <t>Provide copies of all firm commitments and/or letters of intent for all funding sources.</t>
    </r>
  </si>
  <si>
    <r>
      <t>Total Project Costs (</t>
    </r>
    <r>
      <rPr>
        <i/>
        <u val="single"/>
        <sz val="11"/>
        <rFont val="Calibri"/>
        <family val="2"/>
      </rPr>
      <t>Whole Project</t>
    </r>
    <r>
      <rPr>
        <sz val="11"/>
        <rFont val="Calibri"/>
        <family val="2"/>
      </rPr>
      <t>):</t>
    </r>
  </si>
  <si>
    <r>
      <t>15% of Total Project Costs</t>
    </r>
    <r>
      <rPr>
        <sz val="11"/>
        <rFont val="Calibri"/>
        <family val="2"/>
      </rPr>
      <t>:</t>
    </r>
  </si>
  <si>
    <t>The applying organization will not inject any equity into the total project.</t>
  </si>
  <si>
    <t>TA RFP#1 AHFP 2018</t>
  </si>
  <si>
    <t xml:space="preserve">ORGANIZATIONAL TECHNICAL NARRATIVE REQUIREMENTS </t>
  </si>
  <si>
    <t>Project Street Address:</t>
  </si>
  <si>
    <t>Predevelopment Amount Requested:</t>
  </si>
  <si>
    <t>Target population(s) and income level(s) of units to be developed.</t>
  </si>
  <si>
    <t>Does the amount requested exceed the maximum limit:</t>
  </si>
  <si>
    <t>Project Street Address (if one site):</t>
  </si>
  <si>
    <t>List Parcel ID#'s that make up site:</t>
  </si>
  <si>
    <t>Site Size (Acres) (multifamily):</t>
  </si>
  <si>
    <t>Section 2:  For single-family new construction and/or multifamily new construction/rehabilitation. Answer all that apply.</t>
  </si>
  <si>
    <t>The applicant must demonstrate a current and specific need for Technical Assistance funding.  The applicant should list specific barriers or obstacles that may prevent the organization from reaching its goals, and discuss how the funds would mitigate/eliminate those barriers/obstacles.</t>
  </si>
  <si>
    <t>Technical Assistance Amount Requested:</t>
  </si>
  <si>
    <t>Does the amount requested exceed the maximum limit of $10,000?</t>
  </si>
  <si>
    <t>Describe how the organization would be affected if it did not receive any operating assistance funds or fewer funds than requested in this application.</t>
  </si>
  <si>
    <t>Describe how the organization will meet its obligations and agreements without these funds.</t>
  </si>
  <si>
    <t>HC RFP#1 AHFP 2018</t>
  </si>
  <si>
    <t>Housing Counseling Amount Requested:</t>
  </si>
  <si>
    <t>Readiness to Proceed-Site Control (10)</t>
  </si>
  <si>
    <r>
      <rPr>
        <i/>
        <sz val="12"/>
        <rFont val="Calibri"/>
        <family val="2"/>
      </rPr>
      <t>Current</t>
    </r>
    <r>
      <rPr>
        <sz val="12"/>
        <rFont val="Calibri"/>
        <family val="2"/>
      </rPr>
      <t xml:space="preserve"> Owner of the Property:</t>
    </r>
  </si>
  <si>
    <t>Contact Darlene King at Dking@wvhdf.com or 304-391-8673 for questions about this RFP.</t>
  </si>
  <si>
    <t>Appraisal</t>
  </si>
  <si>
    <t>Environmental Assessment</t>
  </si>
  <si>
    <t>Engineering Fees</t>
  </si>
  <si>
    <t>Architect Fees</t>
  </si>
  <si>
    <t>Survey</t>
  </si>
  <si>
    <t>Zoning/Rezoning Approval Fees</t>
  </si>
  <si>
    <t>Feasilbility Study</t>
  </si>
  <si>
    <t>Marketing Study</t>
  </si>
  <si>
    <t>Soil Testing</t>
  </si>
  <si>
    <t>Predevelopment Activity</t>
  </si>
  <si>
    <t>Funding Amount</t>
  </si>
  <si>
    <t>Status of Application</t>
  </si>
  <si>
    <t>Total Sources</t>
  </si>
  <si>
    <t xml:space="preserve">Sources of Funding </t>
  </si>
  <si>
    <t>Are total sources of funding equal to the total development costs?</t>
  </si>
  <si>
    <t>If Awarded, funds are to be disbursed on a monthly basis (18-month draw period) per the AHFP Annual Loan Term Sheet (ALTS)</t>
  </si>
  <si>
    <t>Total Anticipated Costs</t>
  </si>
  <si>
    <t>Consultant</t>
  </si>
  <si>
    <t>Architect</t>
  </si>
  <si>
    <r>
      <t xml:space="preserve">Organization Name </t>
    </r>
    <r>
      <rPr>
        <i/>
        <sz val="12"/>
        <rFont val="Calibri"/>
        <family val="2"/>
      </rPr>
      <t>(enter)</t>
    </r>
  </si>
  <si>
    <r>
      <t xml:space="preserve">Contact Name </t>
    </r>
    <r>
      <rPr>
        <i/>
        <sz val="12"/>
        <rFont val="Calibri"/>
        <family val="2"/>
      </rPr>
      <t>(enter)</t>
    </r>
  </si>
  <si>
    <t xml:space="preserve">Development Team Role(s) Titles </t>
  </si>
  <si>
    <t>Appraiser</t>
  </si>
  <si>
    <t>Surveyor</t>
  </si>
  <si>
    <t>Engineer Environmental</t>
  </si>
  <si>
    <r>
      <rPr>
        <b/>
        <sz val="16"/>
        <color indexed="10"/>
        <rFont val="Calibri"/>
        <family val="2"/>
      </rPr>
      <t xml:space="preserve">PREDEVELOPMENT </t>
    </r>
    <r>
      <rPr>
        <b/>
        <sz val="16"/>
        <rFont val="Calibri"/>
        <family val="2"/>
      </rPr>
      <t>PROJECT DETAILS &amp; NARRATIVE</t>
    </r>
  </si>
  <si>
    <r>
      <rPr>
        <b/>
        <sz val="16"/>
        <color indexed="10"/>
        <rFont val="Calibri"/>
        <family val="2"/>
      </rPr>
      <t>PREDEVELOPMENT</t>
    </r>
    <r>
      <rPr>
        <b/>
        <sz val="16"/>
        <rFont val="Calibri"/>
        <family val="2"/>
      </rPr>
      <t xml:space="preserve"> BUDGET / SCHEDULE / SOURCES / DEVELOPMENT TEAM</t>
    </r>
  </si>
  <si>
    <r>
      <rPr>
        <b/>
        <sz val="16"/>
        <color indexed="10"/>
        <rFont val="Calibri"/>
        <family val="2"/>
      </rPr>
      <t xml:space="preserve">PERMANENT GAP </t>
    </r>
    <r>
      <rPr>
        <b/>
        <sz val="16"/>
        <rFont val="Calibri"/>
        <family val="2"/>
      </rPr>
      <t>SCORING CRITERIA</t>
    </r>
  </si>
  <si>
    <r>
      <rPr>
        <b/>
        <sz val="16"/>
        <color indexed="10"/>
        <rFont val="Calibri"/>
        <family val="2"/>
      </rPr>
      <t xml:space="preserve">PERMANENT GAP </t>
    </r>
    <r>
      <rPr>
        <b/>
        <sz val="16"/>
        <rFont val="Calibri"/>
        <family val="2"/>
      </rPr>
      <t>PROJECT NARRATIVE</t>
    </r>
  </si>
  <si>
    <r>
      <rPr>
        <b/>
        <sz val="16"/>
        <color indexed="10"/>
        <rFont val="Calibri"/>
        <family val="2"/>
      </rPr>
      <t xml:space="preserve">PERMANENT GAP </t>
    </r>
    <r>
      <rPr>
        <b/>
        <sz val="16"/>
        <rFont val="Calibri"/>
        <family val="2"/>
      </rPr>
      <t>PROJECT DETAILS</t>
    </r>
  </si>
  <si>
    <t>If Awarded, funds are to be disbursed on a monthly basis (24-month draw period) per the AHFP Annual Loan Term Sheet (ALTS)</t>
  </si>
  <si>
    <r>
      <t xml:space="preserve">Contract Executed? </t>
    </r>
    <r>
      <rPr>
        <sz val="12"/>
        <rFont val="Calibri"/>
        <family val="2"/>
      </rPr>
      <t>(</t>
    </r>
    <r>
      <rPr>
        <i/>
        <sz val="12"/>
        <rFont val="Calibri"/>
        <family val="2"/>
      </rPr>
      <t>Choose)</t>
    </r>
  </si>
  <si>
    <t>Hard Construction Costs</t>
  </si>
  <si>
    <t>Soft Costs</t>
  </si>
  <si>
    <t>Total Project Costs</t>
  </si>
  <si>
    <r>
      <rPr>
        <b/>
        <sz val="12"/>
        <rFont val="Calibri"/>
        <family val="2"/>
      </rPr>
      <t>A.</t>
    </r>
    <r>
      <rPr>
        <sz val="12"/>
        <rFont val="Calibri"/>
        <family val="2"/>
      </rPr>
      <t xml:space="preserve">  Complete the applicant and eligibility questions on Tab 3 titled "Applicant-3 (Pre-App Pg1)"</t>
    </r>
  </si>
  <si>
    <r>
      <rPr>
        <b/>
        <sz val="12"/>
        <rFont val="Calibri"/>
        <family val="2"/>
      </rPr>
      <t>A.</t>
    </r>
    <r>
      <rPr>
        <sz val="12"/>
        <rFont val="Calibri"/>
        <family val="2"/>
      </rPr>
      <t xml:space="preserve">  Project Details / Narrative </t>
    </r>
  </si>
  <si>
    <r>
      <rPr>
        <b/>
        <sz val="12"/>
        <rFont val="Calibri"/>
        <family val="2"/>
      </rPr>
      <t>B.</t>
    </r>
    <r>
      <rPr>
        <sz val="12"/>
        <rFont val="Calibri"/>
        <family val="2"/>
      </rPr>
      <t xml:space="preserve">  Self-Score </t>
    </r>
  </si>
  <si>
    <r>
      <rPr>
        <b/>
        <sz val="12"/>
        <rFont val="Calibri"/>
        <family val="2"/>
      </rPr>
      <t>C.</t>
    </r>
    <r>
      <rPr>
        <sz val="12"/>
        <rFont val="Calibri"/>
        <family val="2"/>
      </rPr>
      <t xml:space="preserve">  Project Budget</t>
    </r>
  </si>
  <si>
    <r>
      <rPr>
        <b/>
        <sz val="12"/>
        <rFont val="Calibri"/>
        <family val="2"/>
      </rPr>
      <t>D.</t>
    </r>
    <r>
      <rPr>
        <sz val="12"/>
        <rFont val="Calibri"/>
        <family val="2"/>
      </rPr>
      <t xml:space="preserve">  Sources and Uses</t>
    </r>
  </si>
  <si>
    <r>
      <rPr>
        <b/>
        <sz val="12"/>
        <rFont val="Calibri"/>
        <family val="2"/>
      </rPr>
      <t>E</t>
    </r>
    <r>
      <rPr>
        <sz val="12"/>
        <rFont val="Calibri"/>
        <family val="2"/>
      </rPr>
      <t>.  Disclosures and Certifications</t>
    </r>
  </si>
  <si>
    <t>5.  Submit your application fee(s)</t>
  </si>
  <si>
    <r>
      <rPr>
        <b/>
        <sz val="12"/>
        <rFont val="Calibri"/>
        <family val="2"/>
      </rPr>
      <t>4.  Login to Procorem</t>
    </r>
    <r>
      <rPr>
        <sz val="12"/>
        <rFont val="Calibri"/>
        <family val="2"/>
      </rPr>
      <t xml:space="preserve"> and "UPLOAD" the entire workbook application (EXCEL) and all required attachments to your workcenter.  In the TASK section of your work-center:  </t>
    </r>
    <r>
      <rPr>
        <b/>
        <i/>
        <u val="single"/>
        <sz val="12"/>
        <rFont val="Calibri"/>
        <family val="2"/>
      </rPr>
      <t xml:space="preserve">MARK THE TASK COMPLETE PRIOR TO THE SUBMISSION DEADLINE SO WE KNOW YOU HAVE COMPLETED YOUR APPLICATION SUBMISSION! </t>
    </r>
  </si>
  <si>
    <t>Permanent Gap</t>
  </si>
  <si>
    <t>Technical Assistance</t>
  </si>
  <si>
    <t>An application fee applies to every loan product in this RFP. Mail all application fees to WVHDF as outlined below by the above deadline. The fees can be consolidated into one check for all products.  Mailed or dropped off fees must be received by the application deadline.</t>
  </si>
  <si>
    <t xml:space="preserve">Make checks payable to the West Virginia Housing Development Fund. </t>
  </si>
  <si>
    <t>All proposals will be reviewed to ensure that they are consistent with the objectives of the AHFP and that the feasibility and capacity of the applicant and proposed project are sufficient. Proposals are reviewed, scored and selected on a competitive basis based on the criteria set forth in the RFP.</t>
  </si>
  <si>
    <t>Proposals for new construction sites in the 100-Year flood hazard zone are not eligible for predevelopment financing.</t>
  </si>
  <si>
    <t>Describe the housing that will be developed or rehabilitated;</t>
  </si>
  <si>
    <t>Include any positive or negative site characteristics (examples include but are not limited to proximity to shopping, schools, transportation and medical services, railroad tracks/crossings, airports and flood zones);</t>
  </si>
  <si>
    <t>Estimated Total Project Costs (if known):</t>
  </si>
  <si>
    <t>Project has received firm commitments that equal greater than 50% of the project's estimated costs.</t>
  </si>
  <si>
    <t>The applying organization has injected or committed funds equal to at least 15% of total project costs (entire project) into the project?</t>
  </si>
  <si>
    <t>The applying organization will not inject or commit any funds into the project.</t>
  </si>
  <si>
    <t>Single Site or Scattered Site(s):</t>
  </si>
  <si>
    <t>50% of Total Project Costs:</t>
  </si>
  <si>
    <t>Provide a broad overview of the project, including the purpose and need for the project;</t>
  </si>
  <si>
    <t xml:space="preserve">There is no site control. </t>
  </si>
  <si>
    <t>Project has no firm commitments or letters of intent.</t>
  </si>
  <si>
    <r>
      <t xml:space="preserve">Required Attachment: </t>
    </r>
    <r>
      <rPr>
        <sz val="12"/>
        <rFont val="Calibri"/>
        <family val="2"/>
      </rPr>
      <t>Provide commitment of funds or proof of funding from the applying organization on letterhead.</t>
    </r>
  </si>
  <si>
    <r>
      <rPr>
        <b/>
        <sz val="16"/>
        <color indexed="10"/>
        <rFont val="Calibri"/>
        <family val="2"/>
      </rPr>
      <t>ORGANIZATIONAL TECHNICAL ASSISTANCE</t>
    </r>
    <r>
      <rPr>
        <b/>
        <sz val="16"/>
        <rFont val="Calibri"/>
        <family val="2"/>
      </rPr>
      <t xml:space="preserve"> DETAILS &amp; NARRATIVE</t>
    </r>
  </si>
  <si>
    <t>Describe the need for housing counseling assistance in the county or counties that you serve;</t>
  </si>
  <si>
    <t>Total Sources and Funding</t>
  </si>
  <si>
    <t>Cost Type</t>
  </si>
  <si>
    <t>Does the project have all costs covered by sources of funding?</t>
  </si>
  <si>
    <t>Are total sources of funding equal to the total costs?</t>
  </si>
  <si>
    <r>
      <rPr>
        <b/>
        <sz val="16"/>
        <color indexed="10"/>
        <rFont val="Calibri"/>
        <family val="2"/>
      </rPr>
      <t>HOUSING COUNSELING</t>
    </r>
    <r>
      <rPr>
        <b/>
        <sz val="16"/>
        <rFont val="Calibri"/>
        <family val="2"/>
      </rPr>
      <t xml:space="preserve"> BUDGET / SCHEDULE / SOURCES </t>
    </r>
  </si>
  <si>
    <t>Minimum Avail.*</t>
  </si>
  <si>
    <t xml:space="preserve">The AHFP's loan products (activities), loan purposes, funding limits and terms are outlined in the Annual Loan Term Sheet (ALTS) on Tab 4 titled, "ALTS".  Applicants may submit applications for more than one product in this RFP.  Available allocations for each product are listed below. </t>
  </si>
  <si>
    <t>The property is owned by the applicant;</t>
  </si>
  <si>
    <t>Purchase Agreement (current);</t>
  </si>
  <si>
    <t>Purchase Option Agreement (current);</t>
  </si>
  <si>
    <t>There is no site control.</t>
  </si>
  <si>
    <t>Applicant has executed all construction quotes/contracts and is ready to proceed;</t>
  </si>
  <si>
    <t>Contractor estimate only; changes to bid/quote anticipated;</t>
  </si>
  <si>
    <t>Applicant prepared estimate.</t>
  </si>
  <si>
    <t>Project has received firm commitments and/or letters of intent that equal 25% - 49% of the project's estimated costs.</t>
  </si>
  <si>
    <t>Project has received letters of intent that equal greater than 50% of the project's estimated costs.</t>
  </si>
  <si>
    <t>Proposals for new construction sites in the 100-Year flood hazard zone are not eligible for permanent gap financing.</t>
  </si>
  <si>
    <t>Does the site require environmental remediation?</t>
  </si>
  <si>
    <t>Project has received firm commitments and/or letters of intent that equal between 50% and 74% of the project's total estimated costs.</t>
  </si>
  <si>
    <t>Project has received firm commitments that equal 100% of the project's total estimated costs less the amount of funding requested in this application.</t>
  </si>
  <si>
    <t>Project has received firm commitments that equal between 75% and 99% of the project's total estimated costs less the amount of funding requested in this application.</t>
  </si>
  <si>
    <r>
      <rPr>
        <b/>
        <sz val="12"/>
        <rFont val="Calibri"/>
        <family val="2"/>
      </rPr>
      <t xml:space="preserve">Required Attachment: </t>
    </r>
    <r>
      <rPr>
        <sz val="12"/>
        <rFont val="Calibri"/>
        <family val="2"/>
      </rPr>
      <t xml:space="preserve"> Full line-item detailed project budget outlining the total estimated costs.</t>
    </r>
  </si>
  <si>
    <r>
      <rPr>
        <b/>
        <sz val="16"/>
        <color indexed="10"/>
        <rFont val="Calibri"/>
        <family val="2"/>
      </rPr>
      <t>HOUSING COUNSELING</t>
    </r>
    <r>
      <rPr>
        <b/>
        <sz val="16"/>
        <rFont val="Calibri"/>
        <family val="2"/>
      </rPr>
      <t xml:space="preserve"> </t>
    </r>
    <r>
      <rPr>
        <b/>
        <sz val="16"/>
        <color indexed="10"/>
        <rFont val="Calibri"/>
        <family val="2"/>
      </rPr>
      <t>ASSISTANCE</t>
    </r>
    <r>
      <rPr>
        <b/>
        <sz val="16"/>
        <rFont val="Calibri"/>
        <family val="2"/>
      </rPr>
      <t xml:space="preserve"> DETAILS &amp; NARRATIVE</t>
    </r>
  </si>
  <si>
    <t>Housing Counseling Activity</t>
  </si>
  <si>
    <t>Technical Assistance Activity</t>
  </si>
  <si>
    <t>*The minimum available amounts for each loan product will be adjusted at the sole discretion of the WVHDF based on funding availability and the quantity and quality of applications received.</t>
  </si>
  <si>
    <t>Wednesday</t>
  </si>
  <si>
    <t>Thursday</t>
  </si>
  <si>
    <r>
      <rPr>
        <b/>
        <sz val="11"/>
        <rFont val="Calibri"/>
        <family val="2"/>
      </rPr>
      <t>C.</t>
    </r>
    <r>
      <rPr>
        <sz val="12"/>
        <rFont val="Calibri"/>
        <family val="2"/>
      </rPr>
      <t xml:space="preserve">  Email Pre-applications to </t>
    </r>
    <r>
      <rPr>
        <b/>
        <i/>
        <sz val="12"/>
        <rFont val="Calibri"/>
        <family val="2"/>
      </rPr>
      <t>RFP@wvhdf.com</t>
    </r>
    <r>
      <rPr>
        <sz val="12"/>
        <rFont val="Calibri"/>
        <family val="2"/>
      </rPr>
      <t>no later than 4:00p.m. on Wednesday, August 15, 2018.</t>
    </r>
  </si>
  <si>
    <r>
      <rPr>
        <b/>
        <sz val="12"/>
        <rFont val="Calibri"/>
        <family val="2"/>
      </rPr>
      <t>PURPOSE</t>
    </r>
    <r>
      <rPr>
        <sz val="12"/>
        <rFont val="Calibri"/>
        <family val="2"/>
      </rPr>
      <t xml:space="preserve">: To provide funds for predevelopment costs related to the development of affordable housing (e.g., market studies, architectural and engineering costs, surveys, environmental studies, etc.) The loan must be repaid </t>
    </r>
    <r>
      <rPr>
        <sz val="12"/>
        <color indexed="10"/>
        <rFont val="Calibri"/>
        <family val="2"/>
      </rPr>
      <t>only if</t>
    </r>
    <r>
      <rPr>
        <sz val="12"/>
        <rFont val="Calibri"/>
        <family val="2"/>
      </rPr>
      <t xml:space="preserve"> the project is selected to receive Low-Income Housing Tax Credits (or other tax incentive credits/funds).</t>
    </r>
  </si>
  <si>
    <r>
      <rPr>
        <b/>
        <sz val="12"/>
        <rFont val="Calibri"/>
        <family val="2"/>
      </rPr>
      <t>FUNDING LIMIT</t>
    </r>
    <r>
      <rPr>
        <sz val="12"/>
        <rFont val="Calibri"/>
        <family val="2"/>
      </rPr>
      <t xml:space="preserve">:  </t>
    </r>
    <r>
      <rPr>
        <sz val="12"/>
        <color indexed="10"/>
        <rFont val="Calibri"/>
        <family val="2"/>
      </rPr>
      <t>not to exceed $20,000</t>
    </r>
    <r>
      <rPr>
        <sz val="12"/>
        <rFont val="Calibri"/>
        <family val="2"/>
      </rPr>
      <t>. Disbursed on a monthly basis (18-month draw period)</t>
    </r>
  </si>
  <si>
    <r>
      <rPr>
        <b/>
        <sz val="12"/>
        <rFont val="Calibri"/>
        <family val="2"/>
      </rPr>
      <t>FUNDING LIMIT</t>
    </r>
    <r>
      <rPr>
        <sz val="12"/>
        <rFont val="Calibri"/>
        <family val="2"/>
      </rPr>
      <t xml:space="preserve">:  </t>
    </r>
    <r>
      <rPr>
        <b/>
        <sz val="12"/>
        <rFont val="Calibri"/>
        <family val="2"/>
      </rPr>
      <t>Homeownership</t>
    </r>
    <r>
      <rPr>
        <sz val="12"/>
        <rFont val="Calibri"/>
        <family val="2"/>
      </rPr>
      <t xml:space="preserve"> - </t>
    </r>
    <r>
      <rPr>
        <sz val="12"/>
        <color indexed="10"/>
        <rFont val="Calibri"/>
        <family val="2"/>
      </rPr>
      <t>$100,000 not to exceed $20,000 per unit</t>
    </r>
    <r>
      <rPr>
        <sz val="12"/>
        <rFont val="Calibri"/>
        <family val="2"/>
      </rPr>
      <t xml:space="preserve">. </t>
    </r>
    <r>
      <rPr>
        <b/>
        <sz val="12"/>
        <rFont val="Calibri"/>
        <family val="2"/>
      </rPr>
      <t>Rental</t>
    </r>
    <r>
      <rPr>
        <sz val="12"/>
        <rFont val="Calibri"/>
        <family val="2"/>
      </rPr>
      <t xml:space="preserve"> - </t>
    </r>
    <r>
      <rPr>
        <sz val="12"/>
        <color indexed="10"/>
        <rFont val="Calibri"/>
        <family val="2"/>
      </rPr>
      <t xml:space="preserve">not to exceed the lesser of $150,000 or 33% of total project cost </t>
    </r>
    <r>
      <rPr>
        <sz val="12"/>
        <rFont val="Calibri"/>
        <family val="2"/>
      </rPr>
      <t>(24-month draw period)</t>
    </r>
  </si>
  <si>
    <r>
      <rPr>
        <b/>
        <sz val="12"/>
        <rFont val="Calibri"/>
        <family val="2"/>
      </rPr>
      <t>FUNDING LIMIT</t>
    </r>
    <r>
      <rPr>
        <sz val="12"/>
        <rFont val="Calibri"/>
        <family val="2"/>
      </rPr>
      <t xml:space="preserve">:  </t>
    </r>
    <r>
      <rPr>
        <sz val="12"/>
        <color indexed="10"/>
        <rFont val="Calibri"/>
        <family val="2"/>
      </rPr>
      <t>not to exceed $10,000</t>
    </r>
    <r>
      <rPr>
        <sz val="12"/>
        <rFont val="Calibri"/>
        <family val="2"/>
      </rPr>
      <t xml:space="preserve"> to be reimbursed for substantiated costs on a monthly basis (18-month draw period)</t>
    </r>
  </si>
  <si>
    <r>
      <rPr>
        <b/>
        <sz val="12"/>
        <rFont val="Calibri"/>
        <family val="2"/>
      </rPr>
      <t>FUNDING LIMIT</t>
    </r>
    <r>
      <rPr>
        <sz val="12"/>
        <rFont val="Calibri"/>
        <family val="2"/>
      </rPr>
      <t xml:space="preserve">: </t>
    </r>
    <r>
      <rPr>
        <sz val="12"/>
        <color indexed="10"/>
        <rFont val="Calibri"/>
        <family val="2"/>
      </rPr>
      <t>not to exceed $10,000</t>
    </r>
    <r>
      <rPr>
        <sz val="12"/>
        <rFont val="Calibri"/>
        <family val="2"/>
      </rPr>
      <t xml:space="preserve"> to be reimbursed at a rate not to exceed $200 per client; disbursed on a monthly basis (18-month draw period)</t>
    </r>
  </si>
  <si>
    <t>Flood County (5)</t>
  </si>
  <si>
    <r>
      <t>Previous Participation (20):</t>
    </r>
    <r>
      <rPr>
        <sz val="12"/>
        <rFont val="Calibri"/>
        <family val="2"/>
      </rPr>
      <t xml:space="preserve">  Over the past five (5) years, the applicant has received:</t>
    </r>
  </si>
  <si>
    <t>Does the technical assistance being requested address an item in the organization's long term business plan?</t>
  </si>
  <si>
    <t xml:space="preserve">Long Term Business Plan (10) </t>
  </si>
  <si>
    <t xml:space="preserve">Summarize the organization's strategy to eliminate the need for Technical Assistance funding and forecast the timeframe for the organization to become self-sufficient. </t>
  </si>
  <si>
    <r>
      <rPr>
        <b/>
        <sz val="16"/>
        <color indexed="10"/>
        <rFont val="Calibri"/>
        <family val="2"/>
      </rPr>
      <t>ORGANIZATIONAL TECHNICAL ASSISTANCE</t>
    </r>
    <r>
      <rPr>
        <b/>
        <sz val="16"/>
        <rFont val="Calibri"/>
        <family val="2"/>
      </rPr>
      <t xml:space="preserve"> BUDGET &amp; SOURCES </t>
    </r>
  </si>
  <si>
    <t>Organizational Capacity-Leverage (15)</t>
  </si>
  <si>
    <t>The applicant has leveraged other funding sources for their housing counseling program.</t>
  </si>
  <si>
    <r>
      <t xml:space="preserve">Required Attachment:  </t>
    </r>
    <r>
      <rPr>
        <sz val="12"/>
        <rFont val="Calibri"/>
        <family val="2"/>
      </rPr>
      <t>Attach funding commitments from other sources.</t>
    </r>
  </si>
  <si>
    <t>Provide the anticipated number of clients that will receive housing counseling assistance from your organization in the next 12 months.</t>
  </si>
  <si>
    <r>
      <t xml:space="preserve">ELIGIBILITY: </t>
    </r>
    <r>
      <rPr>
        <sz val="12"/>
        <rFont val="Calibri"/>
        <family val="2"/>
      </rPr>
      <t xml:space="preserve"> The following questions will be considered when determining each applicant's eligibility.  For more information on applicant eligibility, please refer to the AHF program guide.</t>
    </r>
  </si>
  <si>
    <t>Print Name &amp; Title for Signature</t>
  </si>
  <si>
    <t>(Pre-application pg. 2 of 2)</t>
  </si>
  <si>
    <t>(Pre-application pg. 1 of 2)</t>
  </si>
  <si>
    <r>
      <rPr>
        <b/>
        <sz val="16"/>
        <color indexed="10"/>
        <rFont val="Calibri"/>
        <family val="2"/>
      </rPr>
      <t>PERMANENT GAP</t>
    </r>
    <r>
      <rPr>
        <b/>
        <sz val="16"/>
        <rFont val="Calibri"/>
        <family val="2"/>
      </rPr>
      <t xml:space="preserve"> BUDGET / SOURCES / DEVELOPMENT TEAM</t>
    </r>
  </si>
  <si>
    <t>No Technical Assistance awards</t>
  </si>
  <si>
    <t>1-2 awards</t>
  </si>
  <si>
    <t>3 or more awards</t>
  </si>
  <si>
    <t>Narrative Score (WVHDF)</t>
  </si>
  <si>
    <r>
      <t>ORGANIZATION'S MISSION</t>
    </r>
    <r>
      <rPr>
        <sz val="12"/>
        <rFont val="Calibri"/>
        <family val="2"/>
      </rPr>
      <t xml:space="preserve"> (type in box below)</t>
    </r>
  </si>
  <si>
    <t>Readiness to Proceed-Quotes/Bids (21)</t>
  </si>
  <si>
    <t>Maximum 112</t>
  </si>
  <si>
    <r>
      <t>Required Attachment:</t>
    </r>
    <r>
      <rPr>
        <sz val="12"/>
        <rFont val="Calibri"/>
        <family val="2"/>
      </rPr>
      <t xml:space="preserve">  If TRUE, attach the Long Term Business Plan</t>
    </r>
  </si>
  <si>
    <t>Maximum 75</t>
  </si>
  <si>
    <r>
      <t xml:space="preserve">Narrative (25): </t>
    </r>
    <r>
      <rPr>
        <sz val="12"/>
        <rFont val="Calibri"/>
        <family val="2"/>
      </rPr>
      <t xml:space="preserve"> Up to 25 points will be awarded to applicants based on their ability to display the (1) specific need for Technical Assistance funding, including specific barriers or obstacles that may prevent the organization from reaching its goals, and  how the funds would mitigate/eliminate those barriers/obstacles, and (2) the organization's strategy to eliminate the need for Technical Assistance funding and the timeframe for the organization to become self-sufficient.  </t>
    </r>
    <r>
      <rPr>
        <i/>
        <u val="single"/>
        <sz val="12"/>
        <color indexed="10"/>
        <rFont val="Calibri"/>
        <family val="2"/>
      </rPr>
      <t>(WVHDF will assign score on this item upon review of Narrative</t>
    </r>
    <r>
      <rPr>
        <sz val="12"/>
        <color indexed="10"/>
        <rFont val="Calibri"/>
        <family val="2"/>
      </rPr>
      <t>)</t>
    </r>
  </si>
  <si>
    <t xml:space="preserve">The applicant must demonstrate a current and specific need for housing counseling funding;  </t>
  </si>
  <si>
    <t>The applicant should provide historic performance data on number of persons counseled in the past 24 months;</t>
  </si>
  <si>
    <t>Describe how the organization would be affected if it did not receive any counseling assistance funds or fewer funds than requested in this application;</t>
  </si>
  <si>
    <r>
      <rPr>
        <b/>
        <sz val="11"/>
        <rFont val="Calibri"/>
        <family val="2"/>
      </rPr>
      <t>PARAMETERS:</t>
    </r>
    <r>
      <rPr>
        <sz val="11"/>
        <rFont val="Calibri"/>
        <family val="2"/>
      </rPr>
      <t xml:space="preserve">  </t>
    </r>
    <r>
      <rPr>
        <sz val="11"/>
        <color indexed="10"/>
        <rFont val="Calibri"/>
        <family val="2"/>
      </rPr>
      <t>Not to exceed $10,000</t>
    </r>
    <r>
      <rPr>
        <sz val="11"/>
        <rFont val="Calibri"/>
        <family val="2"/>
      </rPr>
      <t xml:space="preserve"> to be reimbursed at a rate not to exceed $200 per client. Training costs shall not exceed $2,000 of the total award.</t>
    </r>
  </si>
  <si>
    <t>Maximum 55</t>
  </si>
  <si>
    <t>Maximum of 55 includes a score of the full 25 points for Narrative</t>
  </si>
  <si>
    <t>Maximum of 75 includes a score of the full 25 points for Narrative</t>
  </si>
  <si>
    <t>Pre-Dev.</t>
  </si>
  <si>
    <t>X</t>
  </si>
  <si>
    <t>Current year operating budget with YTD actual</t>
  </si>
  <si>
    <t>Federal Disaster Declaration</t>
  </si>
  <si>
    <t>Project photos</t>
  </si>
  <si>
    <t>Support for need of the project (wait list, etc..)</t>
  </si>
  <si>
    <t xml:space="preserve">Perm. Gap </t>
  </si>
  <si>
    <t>Project Budget (Detailed Line Item)</t>
  </si>
  <si>
    <t>Project Proforma (at least 10 years)</t>
  </si>
  <si>
    <t>Copy of Appraisal</t>
  </si>
  <si>
    <t>Proposal Support / Attachments</t>
  </si>
  <si>
    <r>
      <rPr>
        <b/>
        <sz val="12"/>
        <rFont val="Calibri"/>
        <family val="2"/>
      </rPr>
      <t>Capacity-Applicant Experience (18)</t>
    </r>
    <r>
      <rPr>
        <sz val="12"/>
        <rFont val="Calibri"/>
        <family val="2"/>
      </rPr>
      <t xml:space="preserve">  How many affordable housing projects has the applicant developed in the last 10-years? </t>
    </r>
  </si>
  <si>
    <r>
      <rPr>
        <b/>
        <sz val="12"/>
        <rFont val="Calibri"/>
        <family val="2"/>
      </rPr>
      <t xml:space="preserve">Required Attachment:  </t>
    </r>
    <r>
      <rPr>
        <sz val="12"/>
        <rFont val="Calibri"/>
        <family val="2"/>
      </rPr>
      <t>Résumé of organization that outlines all projects developed in the last 10-years (or being developed) and year when development began and was completed.</t>
    </r>
  </si>
  <si>
    <r>
      <rPr>
        <b/>
        <sz val="12"/>
        <rFont val="Calibri"/>
        <family val="2"/>
      </rPr>
      <t xml:space="preserve">Narrative (15): </t>
    </r>
    <r>
      <rPr>
        <sz val="12"/>
        <rFont val="Calibri"/>
        <family val="2"/>
      </rPr>
      <t xml:space="preserve"> Up to 15 points will be awarded based on the applicant's ability to (1) clearly identify the target population with supporting evidence for the need for the target population and (2) clearly outline the proposed use and need for the proposed project.  (Examples of target populations  inlcude but are limited to: Elderly, Veterans, Disabled, Substance Abuse Recovery).  </t>
    </r>
    <r>
      <rPr>
        <i/>
        <sz val="12"/>
        <color indexed="10"/>
        <rFont val="Calibri"/>
        <family val="2"/>
      </rPr>
      <t xml:space="preserve">(WVHDF will assign score on this item upon review of Narrative)  </t>
    </r>
    <r>
      <rPr>
        <sz val="12"/>
        <rFont val="Calibri"/>
        <family val="2"/>
      </rPr>
      <t xml:space="preserve">        </t>
    </r>
  </si>
  <si>
    <r>
      <t>Narrative (15):</t>
    </r>
    <r>
      <rPr>
        <sz val="12"/>
        <rFont val="Calibri"/>
        <family val="2"/>
      </rPr>
      <t xml:space="preserve">  Up to 15 points will be awarded based on the applicant's ability to (1) clearly identify the target population with supporting evidence for the need for the target population and (2) clearly outline the proposed use and need for the proposed project.  (Examples of target populations  inlcude but are limited to: Elderly, Veterans, Disabled, Substance Abuse Recovery).  (WVHDF will assign score on this item upon review of Narrative) </t>
    </r>
    <r>
      <rPr>
        <b/>
        <sz val="12"/>
        <rFont val="Calibri"/>
        <family val="2"/>
      </rPr>
      <t xml:space="preserve">      
</t>
    </r>
  </si>
  <si>
    <r>
      <t xml:space="preserve">Required Attachment: </t>
    </r>
    <r>
      <rPr>
        <sz val="12"/>
        <rFont val="Calibri"/>
        <family val="2"/>
      </rPr>
      <t>Evidence to support the need for the target population.</t>
    </r>
  </si>
  <si>
    <r>
      <rPr>
        <b/>
        <sz val="12"/>
        <rFont val="Calibri"/>
        <family val="2"/>
      </rPr>
      <t xml:space="preserve">Required Attachment: </t>
    </r>
    <r>
      <rPr>
        <sz val="12"/>
        <rFont val="Calibri"/>
        <family val="2"/>
      </rPr>
      <t xml:space="preserve"> Evidence to support the need for the target population.</t>
    </r>
  </si>
  <si>
    <t>Maximum of 112 includes a score of the full 15 points for Narrative</t>
  </si>
  <si>
    <t xml:space="preserve">Maximum 112 </t>
  </si>
  <si>
    <t>2016 and 2017 Financial Statements (Audited preferred)</t>
  </si>
  <si>
    <t>R</t>
  </si>
  <si>
    <r>
      <rPr>
        <b/>
        <sz val="14"/>
        <color indexed="10"/>
        <rFont val="Calibri"/>
        <family val="2"/>
      </rPr>
      <t>Application Fee:  R = Required by Application Deadline</t>
    </r>
    <r>
      <rPr>
        <sz val="12"/>
        <color indexed="10"/>
        <rFont val="Calibri"/>
        <family val="2"/>
      </rPr>
      <t xml:space="preserve"> </t>
    </r>
    <r>
      <rPr>
        <sz val="12"/>
        <rFont val="Calibri"/>
        <family val="2"/>
      </rPr>
      <t>(see Tab 2 for deadline dates)</t>
    </r>
  </si>
  <si>
    <t>Doc #</t>
  </si>
  <si>
    <t>Application fee ($200 each) - attach a copy of the payment you will mail/drop off to the application you submit electronically</t>
  </si>
  <si>
    <t>1b</t>
  </si>
  <si>
    <t>Does the total on this page match the total project costs entered on the Predevelopment Details Tab?</t>
  </si>
  <si>
    <r>
      <rPr>
        <b/>
        <sz val="12"/>
        <rFont val="Calibri"/>
        <family val="2"/>
      </rPr>
      <t>B</t>
    </r>
    <r>
      <rPr>
        <sz val="12"/>
        <rFont val="Calibri"/>
        <family val="2"/>
      </rPr>
      <t>.  Choose all of the loan products for which you will be applying on Tab 4 titled "ALTS-4 (Pre-App Pg2)"</t>
    </r>
  </si>
  <si>
    <t>* Pre-applicants are encouraged to attend the Pre-applicant Conference Call.  After the pre-application deadline, all pre-applicants will receive an invitation to the conference call.</t>
  </si>
  <si>
    <r>
      <t xml:space="preserve">Applications and fees must be </t>
    </r>
    <r>
      <rPr>
        <b/>
        <i/>
        <u val="single"/>
        <sz val="12"/>
        <rFont val="Calibri"/>
        <family val="2"/>
      </rPr>
      <t>received</t>
    </r>
    <r>
      <rPr>
        <sz val="12"/>
        <rFont val="Calibri"/>
        <family val="2"/>
      </rPr>
      <t xml:space="preserve"> by the assigned deadline.  Insert RFP#1 2018 AHFP in payment memo section of payment(s).  Once your payment is received, WVHDF Staff will send you a POST in your Procorem work-center which you will receive via email.  </t>
    </r>
    <r>
      <rPr>
        <i/>
        <sz val="12"/>
        <rFont val="Calibri"/>
        <family val="2"/>
      </rPr>
      <t>All application fees are non-refundable.</t>
    </r>
  </si>
  <si>
    <t xml:space="preserve">Once pre-applications are received, the WVHDF will invite each pre-applicant to a work-center located in an online portal called Procorem.  Pre-applicants will receive an email from Procorem inviting the main contact(s) to join.  If you already have a password, you do not have to create a new one.  If you have never used Procorem, you will be asked to "JOIN" and create a username and password. </t>
  </si>
  <si>
    <t>B.</t>
  </si>
  <si>
    <t>C.</t>
  </si>
  <si>
    <t>Local governments and local government housing authorities;</t>
  </si>
  <si>
    <t>A.</t>
  </si>
  <si>
    <t>Nonprofit organizations recognized as exempt from federal income tax under Section 501(C)(3) of the Internal Revenue Code and that provide assistance to Low- and moderate- income citizens of this State;</t>
  </si>
  <si>
    <t>Regional or statewide housing assistance organizations that have been recognized as exempt under Section 501(C)(3) of the Internal Revenue Code and that provide assistance to low-and moderate-income citizens of this State.</t>
  </si>
  <si>
    <t>Mark (X) by all that you will apply for in this RFP &amp; enter amount requested</t>
  </si>
  <si>
    <t>If the project is rehabilitation AND the site is located in the 100-year flood hazard zone, the use of funds to mitigate flood hazards is permitted.  The use of predevelopment funds for activities other than flood mitigation is permissible if the project can evidence committed funds that are already designated for flood mitigation.</t>
  </si>
  <si>
    <t>If the project is rehabilitation AND the site is located in the 100-year flood hazard zone, the use of funds to mitigate flood hazards is permitted.  The use of permanent gap funds for activities other than flood mitigation is permissible if the project can evidence committed funds that are already designated for flood mitigation.</t>
  </si>
  <si>
    <t>Explain if there are any residents currently living on the property and any plans for relocation;</t>
  </si>
  <si>
    <t>Is the project located in a county that has been declared a Federal Disaster Area in the last 36 months?</t>
  </si>
  <si>
    <r>
      <t xml:space="preserve">Required Attachment: </t>
    </r>
    <r>
      <rPr>
        <sz val="12"/>
        <rFont val="Calibri"/>
        <family val="2"/>
      </rPr>
      <t xml:space="preserve"> Provide sufficient support to evidence your answer.</t>
    </r>
  </si>
  <si>
    <t>Anticipated Cost</t>
  </si>
  <si>
    <t>Left Intentionally Blank - See Next Tab for Narrative</t>
  </si>
  <si>
    <r>
      <t xml:space="preserve"> Single Family Scattered Sites Rehabilitation Required Attachment:</t>
    </r>
    <r>
      <rPr>
        <b/>
        <sz val="11"/>
        <rFont val="Calibri"/>
        <family val="2"/>
      </rPr>
      <t xml:space="preserve">  Anticpated Scattered Sites List of Properties.</t>
    </r>
  </si>
  <si>
    <t>Explain if there are any residents currently living on the property and plans for relocation;</t>
  </si>
  <si>
    <r>
      <t xml:space="preserve">Does the amount requested exceed the </t>
    </r>
    <r>
      <rPr>
        <sz val="12"/>
        <color indexed="10"/>
        <rFont val="Calibri"/>
        <family val="2"/>
      </rPr>
      <t>maximum limit of $10,000?</t>
    </r>
  </si>
  <si>
    <r>
      <rPr>
        <b/>
        <sz val="11"/>
        <rFont val="Calibri"/>
        <family val="2"/>
      </rPr>
      <t>PARAMETERS:    Homeownership:</t>
    </r>
    <r>
      <rPr>
        <b/>
        <sz val="11"/>
        <color indexed="10"/>
        <rFont val="Calibri"/>
        <family val="2"/>
      </rPr>
      <t xml:space="preserve"> </t>
    </r>
    <r>
      <rPr>
        <sz val="11"/>
        <color indexed="10"/>
        <rFont val="Calibri"/>
        <family val="2"/>
      </rPr>
      <t xml:space="preserve">Max. $100,000 not to exceed $20,000/unit </t>
    </r>
    <r>
      <rPr>
        <sz val="11"/>
        <rFont val="Calibri"/>
        <family val="2"/>
      </rPr>
      <t xml:space="preserve"> </t>
    </r>
    <r>
      <rPr>
        <b/>
        <sz val="11"/>
        <rFont val="Calibri"/>
        <family val="2"/>
      </rPr>
      <t xml:space="preserve">Rental: </t>
    </r>
    <r>
      <rPr>
        <sz val="11"/>
        <color indexed="10"/>
        <rFont val="Calibri"/>
        <family val="2"/>
      </rPr>
      <t>Not to exceed the lesser of $150,000 or 33% of</t>
    </r>
    <r>
      <rPr>
        <u val="single"/>
        <sz val="11"/>
        <color indexed="10"/>
        <rFont val="Calibri"/>
        <family val="2"/>
      </rPr>
      <t xml:space="preserve"> total project costs.</t>
    </r>
    <r>
      <rPr>
        <sz val="11"/>
        <color indexed="10"/>
        <rFont val="Calibri"/>
        <family val="2"/>
      </rPr>
      <t xml:space="preserve"> </t>
    </r>
    <r>
      <rPr>
        <sz val="11"/>
        <rFont val="Calibri"/>
        <family val="2"/>
      </rPr>
      <t>Total project costs are all costs to complete the entire project.</t>
    </r>
  </si>
  <si>
    <r>
      <t>PARAMETERS:</t>
    </r>
    <r>
      <rPr>
        <sz val="12"/>
        <rFont val="Calibri"/>
        <family val="2"/>
      </rPr>
      <t xml:space="preserve">  Predevelopment Award </t>
    </r>
    <r>
      <rPr>
        <sz val="12"/>
        <color indexed="10"/>
        <rFont val="Calibri"/>
        <family val="2"/>
      </rPr>
      <t>Not to exceed $20,000</t>
    </r>
  </si>
  <si>
    <t>Courses</t>
  </si>
  <si>
    <t>Staff Name(s)</t>
  </si>
  <si>
    <r>
      <t>Required Attachment(s):</t>
    </r>
    <r>
      <rPr>
        <sz val="12"/>
        <rFont val="Calibri"/>
        <family val="2"/>
      </rPr>
      <t xml:space="preserve"> If yes, provide copies all current housing counseling certifications held by staff members as listed above.</t>
    </r>
  </si>
  <si>
    <t>Pre-Purchase Homeownership Education (HO229)</t>
  </si>
  <si>
    <t>Financial Capability (HO208, HO208el, HO209rq, HO310)</t>
  </si>
  <si>
    <r>
      <t xml:space="preserve">Are any staff members currently NCHEC certified (non-expired certification) in </t>
    </r>
    <r>
      <rPr>
        <b/>
        <i/>
        <sz val="12"/>
        <color indexed="10"/>
        <rFont val="Calibri"/>
        <family val="2"/>
      </rPr>
      <t>any</t>
    </r>
    <r>
      <rPr>
        <b/>
        <sz val="12"/>
        <rFont val="Calibri"/>
        <family val="2"/>
      </rPr>
      <t xml:space="preserve"> of the following courses that certify housing counseling? (10) - Answer and complete the below chart.</t>
    </r>
  </si>
  <si>
    <t>Post Purchase Homeownership Education (HO247)</t>
  </si>
  <si>
    <t>Homeownership Counseling (HO250, HO109, HO109el)</t>
  </si>
  <si>
    <t>Foreclosure Intervention &amp; Default Counseling (HO345rq, HO307)</t>
  </si>
  <si>
    <t>Homeownership Counseling for Program Manager and Executive Director (HO360)</t>
  </si>
  <si>
    <t>Total Number of Staff that have any of the certifications listed above:</t>
  </si>
  <si>
    <t>Choose Answer</t>
  </si>
  <si>
    <t>Commitments/Letters of Intent from all other funding sources</t>
  </si>
  <si>
    <t>ATTACHMENT INDEX - ALL LOAN PRODUCTS (READ INSTRUCTIONS CAREFULLY)</t>
  </si>
  <si>
    <t>Copies of construction contract(s), bids, quotes, estimates</t>
  </si>
  <si>
    <t>Résumé outlining projects developed( last 10 yrs)</t>
  </si>
  <si>
    <t>List of anticipated scattered sites</t>
  </si>
  <si>
    <t>Current property deed, if applicable</t>
  </si>
  <si>
    <t>Copy of purchase contract or option</t>
  </si>
  <si>
    <t>Copies of any environmental reports</t>
  </si>
  <si>
    <t>Site plan</t>
  </si>
  <si>
    <t>Architectural plans/specs., scope of work, Other building plans</t>
  </si>
  <si>
    <t>Evidence of need for target population</t>
  </si>
  <si>
    <t>Long term business plan</t>
  </si>
  <si>
    <t>Copies of housing counseling certifications</t>
  </si>
  <si>
    <t>Copies of HUD approved agency documentation</t>
  </si>
  <si>
    <t>Contact Name &amp; Title:</t>
  </si>
  <si>
    <t xml:space="preserve">2.  Pre-application Submission (3 steps) </t>
  </si>
  <si>
    <t>Capacity-Leveraging of Funds/Equity (18)</t>
  </si>
  <si>
    <r>
      <t xml:space="preserve">Narrative (25): </t>
    </r>
    <r>
      <rPr>
        <sz val="12"/>
        <rFont val="Calibri"/>
        <family val="2"/>
      </rPr>
      <t xml:space="preserve"> Up to 25 points will be awarded to applicants based on (1) the specific need for Housing Counseling funding, and (2) the organization's historic and projected data regarding the number of persons counseled. </t>
    </r>
    <r>
      <rPr>
        <i/>
        <sz val="12"/>
        <color indexed="10"/>
        <rFont val="Calibri"/>
        <family val="2"/>
      </rPr>
      <t xml:space="preserve"> (WVHDF will assign score on this item upon review of Narrative)</t>
    </r>
  </si>
  <si>
    <r>
      <t xml:space="preserve">We encourage all applicants to review this checklist thoroughly and attach all that will be applicable to all proposed projects in this RFP.  </t>
    </r>
    <r>
      <rPr>
        <b/>
        <i/>
        <sz val="12"/>
        <rFont val="Calibri"/>
        <family val="2"/>
      </rPr>
      <t xml:space="preserve"> X </t>
    </r>
    <r>
      <rPr>
        <i/>
        <sz val="12"/>
        <rFont val="Calibri"/>
        <family val="2"/>
      </rPr>
      <t>means this document applies to the loan product types listed.  Choose answers from the drop-down menus. (</t>
    </r>
    <r>
      <rPr>
        <b/>
        <i/>
        <sz val="12"/>
        <rFont val="Calibri"/>
        <family val="2"/>
      </rPr>
      <t xml:space="preserve">A </t>
    </r>
    <r>
      <rPr>
        <i/>
        <sz val="12"/>
        <rFont val="Calibri"/>
        <family val="2"/>
      </rPr>
      <t>= Attached,</t>
    </r>
    <r>
      <rPr>
        <b/>
        <i/>
        <sz val="12"/>
        <rFont val="Calibri"/>
        <family val="2"/>
      </rPr>
      <t>NA</t>
    </r>
    <r>
      <rPr>
        <i/>
        <sz val="12"/>
        <rFont val="Calibri"/>
        <family val="2"/>
      </rPr>
      <t xml:space="preserve"> = Not Applicable to your project, </t>
    </r>
    <r>
      <rPr>
        <b/>
        <i/>
        <sz val="12"/>
        <rFont val="Calibri"/>
        <family val="2"/>
      </rPr>
      <t xml:space="preserve">NR </t>
    </r>
    <r>
      <rPr>
        <i/>
        <sz val="12"/>
        <rFont val="Calibri"/>
        <family val="2"/>
      </rPr>
      <t>= Not Ready to attach but applicable to your project). Attach all support in the order referenced below.</t>
    </r>
  </si>
  <si>
    <r>
      <t xml:space="preserve">SCORE YOUR PROJECT / </t>
    </r>
    <r>
      <rPr>
        <b/>
        <u val="single"/>
        <sz val="12"/>
        <rFont val="Calibri"/>
        <family val="2"/>
      </rPr>
      <t>ANSWER ALL</t>
    </r>
    <r>
      <rPr>
        <b/>
        <sz val="12"/>
        <rFont val="Calibri"/>
        <family val="2"/>
      </rPr>
      <t xml:space="preserve">  / CHOOSE TRUE OR FALSE - </t>
    </r>
    <r>
      <rPr>
        <b/>
        <sz val="12"/>
        <color indexed="10"/>
        <rFont val="Calibri"/>
        <family val="2"/>
      </rPr>
      <t>NO MORE THAN ONE "TRUE" PER SECTION</t>
    </r>
  </si>
  <si>
    <r>
      <t xml:space="preserve"> SCORE YOUR PROJECT / </t>
    </r>
    <r>
      <rPr>
        <b/>
        <u val="single"/>
        <sz val="12"/>
        <rFont val="Calibri"/>
        <family val="2"/>
      </rPr>
      <t>ANSWER ALL</t>
    </r>
    <r>
      <rPr>
        <b/>
        <sz val="12"/>
        <rFont val="Calibri"/>
        <family val="2"/>
      </rPr>
      <t xml:space="preserve">  / CHOOSE TRUE OR FALSE - </t>
    </r>
    <r>
      <rPr>
        <b/>
        <sz val="12"/>
        <color indexed="10"/>
        <rFont val="Calibri"/>
        <family val="2"/>
      </rPr>
      <t>NO MORE THAN ONE "TRUE" PER SECTION</t>
    </r>
  </si>
  <si>
    <r>
      <t xml:space="preserve"> SCORE YOUR PROJECT / </t>
    </r>
    <r>
      <rPr>
        <b/>
        <u val="single"/>
        <sz val="12"/>
        <rFont val="Calibri"/>
        <family val="2"/>
      </rPr>
      <t>ANSWER ALL</t>
    </r>
    <r>
      <rPr>
        <b/>
        <sz val="12"/>
        <rFont val="Calibri"/>
        <family val="2"/>
      </rPr>
      <t xml:space="preserve">  / CHOOSE TRUE OR FALSE -</t>
    </r>
    <r>
      <rPr>
        <b/>
        <sz val="12"/>
        <color indexed="10"/>
        <rFont val="Calibri"/>
        <family val="2"/>
      </rPr>
      <t xml:space="preserve"> NO MORE THAN ONE "TRUE" PER SECTION</t>
    </r>
  </si>
  <si>
    <r>
      <t>3. Complete all remaining tabs in the RFP that correspond with each loan product for which you have pre-applied.</t>
    </r>
    <r>
      <rPr>
        <sz val="12"/>
        <rFont val="Calibri"/>
        <family val="2"/>
      </rPr>
      <t xml:space="preserve">  For example, if you have pre-applied for predevelopment and housing counseling products, be sure to complete the predevelopment and housing counseling sections of the workbook.  TIP - For best viewing on each page, choose the "Normal" VIEW SETTING to eliminate split pages.  </t>
    </r>
    <r>
      <rPr>
        <b/>
        <sz val="12"/>
        <rFont val="Calibri"/>
        <family val="2"/>
      </rPr>
      <t>Submit entire workbook in EXCEL format.</t>
    </r>
  </si>
  <si>
    <r>
      <t xml:space="preserve">Type your narrative below and on next tab or attach your narrative with your application if more space is needed. </t>
    </r>
    <r>
      <rPr>
        <b/>
        <sz val="11"/>
        <color indexed="10"/>
        <rFont val="Calibri"/>
        <family val="2"/>
      </rPr>
      <t>DOUBLE CLICK in box to begin typing.</t>
    </r>
  </si>
  <si>
    <r>
      <t xml:space="preserve">Type your narrative below or attach your narrative with your application.  </t>
    </r>
    <r>
      <rPr>
        <b/>
        <sz val="11"/>
        <color indexed="10"/>
        <rFont val="Calibri"/>
        <family val="2"/>
      </rPr>
      <t>DOUBLE CLICK in box to start typing.</t>
    </r>
  </si>
  <si>
    <r>
      <t xml:space="preserve">Type your narrative below or mark the box that your narrative is attached.  Be sure to include the requirements above. </t>
    </r>
    <r>
      <rPr>
        <b/>
        <sz val="11"/>
        <color indexed="10"/>
        <rFont val="Calibri"/>
        <family val="2"/>
      </rPr>
      <t xml:space="preserve"> DOUBLE CLICK in box to start typing.</t>
    </r>
  </si>
  <si>
    <r>
      <t xml:space="preserve">Type your narrative below or mark the box that your narrative is attached.  Be sure to include the requirements above.  </t>
    </r>
    <r>
      <rPr>
        <b/>
        <sz val="11"/>
        <color indexed="10"/>
        <rFont val="Calibri"/>
        <family val="2"/>
      </rPr>
      <t>DOUBLE CLICK in box below to start typing.</t>
    </r>
  </si>
  <si>
    <t>Our mission goes here:</t>
  </si>
  <si>
    <r>
      <t xml:space="preserve">Type of Organization: (Choose one - </t>
    </r>
    <r>
      <rPr>
        <sz val="12"/>
        <color indexed="10"/>
        <rFont val="Calibri"/>
        <family val="2"/>
      </rPr>
      <t>NO MORE THAN ONE "TRUE" for A,B or C)</t>
    </r>
  </si>
  <si>
    <t>Email to: RFP@wvhdf.com</t>
  </si>
  <si>
    <t>Does the total on this page match the total project costs entered on the Permanent Gap Details?</t>
  </si>
  <si>
    <t>The WVHDF reserves the right to accept or reject any application at its sole discretion.</t>
  </si>
  <si>
    <t>Total Predevelopment Costs:</t>
  </si>
  <si>
    <t>Predevelopment gap remaining to be funded:</t>
  </si>
  <si>
    <t>Will this project apply for Low-Income Housing Tax Credits (LIHTC)?:</t>
  </si>
  <si>
    <t>If yes, anticipated LIHTC Application Submission Date (xx/xx/xx):</t>
  </si>
  <si>
    <r>
      <rPr>
        <b/>
        <sz val="12"/>
        <rFont val="Calibri"/>
        <family val="2"/>
      </rPr>
      <t xml:space="preserve">Required Attachment:  </t>
    </r>
    <r>
      <rPr>
        <sz val="12"/>
        <rFont val="Calibri"/>
        <family val="2"/>
      </rPr>
      <t>Résumé of organization that outlines all projects developed in the last 10-years (or being developed) and year when development began and was completed.  (If also applying for predeveloment funds, only one résumé is required.)</t>
    </r>
  </si>
  <si>
    <t xml:space="preserve">Duplicate attachments are not required if applying for more than one product. </t>
  </si>
  <si>
    <t>Aerial site map (ex. Google Earth, Maps etc.)</t>
  </si>
  <si>
    <r>
      <t xml:space="preserve">Required Attachment: </t>
    </r>
    <r>
      <rPr>
        <sz val="12"/>
        <rFont val="Calibri"/>
        <family val="2"/>
      </rPr>
      <t xml:space="preserve"> None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</si>
</sst>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9">
    <font>
      <sz val="11"/>
      <color theme="1"/>
      <name val="Calibri"/>
      <family val="2"/>
    </font>
    <font>
      <sz val="12"/>
      <color indexed="8"/>
      <name val="Calibri"/>
      <family val="2"/>
    </font>
    <font>
      <b/>
      <sz val="12"/>
      <name val="Calibri"/>
      <family val="2"/>
    </font>
    <font>
      <b/>
      <sz val="11"/>
      <name val="Calibri"/>
      <family val="2"/>
    </font>
    <font>
      <b/>
      <sz val="16"/>
      <name val="Calibri"/>
      <family val="2"/>
    </font>
    <font>
      <sz val="12"/>
      <name val="Calibri"/>
      <family val="2"/>
    </font>
    <font>
      <sz val="11"/>
      <name val="Calibri"/>
      <family val="2"/>
    </font>
    <font>
      <b/>
      <i/>
      <sz val="12"/>
      <name val="Calibri"/>
      <family val="2"/>
    </font>
    <font>
      <i/>
      <sz val="12"/>
      <name val="Calibri"/>
      <family val="2"/>
    </font>
    <font>
      <b/>
      <i/>
      <u val="single"/>
      <sz val="12"/>
      <name val="Calibri"/>
      <family val="2"/>
    </font>
    <font>
      <b/>
      <u val="single"/>
      <sz val="12"/>
      <name val="Calibri"/>
      <family val="2"/>
    </font>
    <font>
      <b/>
      <sz val="16"/>
      <color indexed="10"/>
      <name val="Calibri"/>
      <family val="2"/>
    </font>
    <font>
      <i/>
      <u val="single"/>
      <sz val="11"/>
      <name val="Calibri"/>
      <family val="2"/>
    </font>
    <font>
      <i/>
      <sz val="12"/>
      <color indexed="10"/>
      <name val="Calibri"/>
      <family val="2"/>
    </font>
    <font>
      <b/>
      <sz val="11"/>
      <color indexed="10"/>
      <name val="Calibri"/>
      <family val="2"/>
    </font>
    <font>
      <sz val="11"/>
      <color indexed="10"/>
      <name val="Calibri"/>
      <family val="2"/>
    </font>
    <font>
      <sz val="12"/>
      <color indexed="10"/>
      <name val="Calibri"/>
      <family val="2"/>
    </font>
    <font>
      <b/>
      <sz val="12"/>
      <color indexed="10"/>
      <name val="Calibri"/>
      <family val="2"/>
    </font>
    <font>
      <i/>
      <u val="single"/>
      <sz val="12"/>
      <color indexed="10"/>
      <name val="Calibri"/>
      <family val="2"/>
    </font>
    <font>
      <b/>
      <sz val="14"/>
      <color indexed="10"/>
      <name val="Calibri"/>
      <family val="2"/>
    </font>
    <font>
      <u val="single"/>
      <sz val="11"/>
      <color indexed="10"/>
      <name val="Calibri"/>
      <family val="2"/>
    </font>
    <font>
      <b/>
      <i/>
      <sz val="12"/>
      <color indexed="10"/>
      <name val="Calibri"/>
      <family val="2"/>
    </font>
    <font>
      <sz val="11"/>
      <color indexed="8"/>
      <name val="Calibri"/>
      <family val="2"/>
    </font>
    <font>
      <b/>
      <sz val="10"/>
      <name val="Calibri"/>
      <family val="2"/>
    </font>
    <font>
      <b/>
      <sz val="26"/>
      <name val="Calibri"/>
      <family val="2"/>
    </font>
    <font>
      <b/>
      <sz val="14"/>
      <name val="Calibri"/>
      <family val="2"/>
    </font>
    <font>
      <i/>
      <sz val="11"/>
      <name val="Calibri"/>
      <family val="2"/>
    </font>
    <font>
      <sz val="10"/>
      <name val="Calibri"/>
      <family val="2"/>
    </font>
    <font>
      <b/>
      <sz val="10"/>
      <color indexed="10"/>
      <name val="Calibri"/>
      <family val="2"/>
    </font>
    <font>
      <b/>
      <sz val="36"/>
      <name val="Calibri"/>
      <family val="2"/>
    </font>
    <font>
      <b/>
      <sz val="14"/>
      <color indexed="8"/>
      <name val="Calibri"/>
      <family val="2"/>
    </font>
    <font>
      <sz val="14"/>
      <color indexed="8"/>
      <name val="Calibri"/>
      <family val="2"/>
    </font>
    <font>
      <sz val="14"/>
      <name val="Calibri"/>
      <family val="2"/>
    </font>
    <font>
      <b/>
      <sz val="12"/>
      <color indexed="8"/>
      <name val="Calibri"/>
      <family val="2"/>
    </font>
    <font>
      <b/>
      <sz val="11"/>
      <color indexed="8"/>
      <name val="Calibri"/>
      <family val="2"/>
    </font>
    <font>
      <i/>
      <sz val="11"/>
      <color indexed="8"/>
      <name val="Calibri"/>
      <family val="2"/>
    </font>
    <font>
      <b/>
      <sz val="10"/>
      <color indexed="8"/>
      <name val="Calibri"/>
      <family val="2"/>
    </font>
    <font>
      <b/>
      <sz val="20"/>
      <name val="Calibri"/>
      <family val="2"/>
    </font>
    <font>
      <b/>
      <sz val="50"/>
      <name val="Calibri"/>
      <family val="2"/>
    </font>
    <font>
      <i/>
      <sz val="10"/>
      <name val="Calibri"/>
      <family val="2"/>
    </font>
    <font>
      <b/>
      <i/>
      <u val="single"/>
      <sz val="14"/>
      <name val="Calibri"/>
      <family val="2"/>
    </font>
    <font>
      <b/>
      <i/>
      <sz val="11"/>
      <name val="Calibri"/>
      <family val="2"/>
    </font>
    <font>
      <i/>
      <sz val="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i/>
      <sz val="12"/>
      <color indexed="23"/>
      <name val="Calibri"/>
      <family val="2"/>
    </font>
    <font>
      <sz val="12"/>
      <color indexed="9"/>
      <name val="Calibri"/>
      <family val="2"/>
    </font>
    <font>
      <u val="single"/>
      <sz val="11"/>
      <color indexed="30"/>
      <name val="Calibri"/>
      <family val="2"/>
    </font>
    <font>
      <u val="single"/>
      <sz val="11"/>
      <color indexed="25"/>
      <name val="Calibri"/>
      <family val="2"/>
    </font>
    <font>
      <sz val="8"/>
      <name val="Segoe U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2"/>
      <color rgb="FFFF0000"/>
      <name val="Calibri"/>
      <family val="2"/>
    </font>
    <font>
      <b/>
      <sz val="10"/>
      <color rgb="FFFF0000"/>
      <name val="Calibri"/>
      <family val="2"/>
    </font>
    <font>
      <b/>
      <sz val="14"/>
      <color theme="1"/>
      <name val="Calibri"/>
      <family val="2"/>
    </font>
    <font>
      <sz val="14"/>
      <color theme="1"/>
      <name val="Calibri"/>
      <family val="2"/>
    </font>
    <font>
      <b/>
      <sz val="14"/>
      <color rgb="FFFF0000"/>
      <name val="Calibri"/>
      <family val="2"/>
    </font>
    <font>
      <b/>
      <sz val="11"/>
      <color theme="1"/>
      <name val="Calibri"/>
      <family val="2"/>
    </font>
    <font>
      <i/>
      <sz val="11"/>
      <color theme="1"/>
      <name val="Calibri"/>
      <family val="2"/>
    </font>
    <font>
      <b/>
      <sz val="10"/>
      <color theme="1"/>
      <name val="Calibri"/>
      <family val="2"/>
    </font>
    <font>
      <b/>
      <sz val="11"/>
      <color rgb="FFFF0000"/>
      <name val="Calibri"/>
      <family val="2"/>
    </font>
    <font>
      <i/>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style="thin"/>
      <right style="thin"/>
      <top style="thin"/>
      <bottom/>
    </border>
    <border>
      <left/>
      <right style="thin"/>
      <top style="thin"/>
      <bottom style="thin"/>
    </border>
    <border>
      <left/>
      <right style="thin"/>
      <top/>
      <bottom style="thin"/>
    </border>
    <border>
      <left/>
      <right/>
      <top/>
      <bottom style="medium"/>
    </border>
    <border>
      <left/>
      <right/>
      <top style="medium"/>
      <bottom/>
    </border>
    <border>
      <left style="thin"/>
      <right/>
      <top style="thin"/>
      <bottom/>
    </border>
    <border>
      <left/>
      <right/>
      <top style="thin"/>
      <bottom/>
    </border>
    <border>
      <left/>
      <right style="thin"/>
      <top style="thin"/>
      <bottom/>
    </border>
    <border>
      <left style="thin"/>
      <right/>
      <top/>
      <bottom style="thin"/>
    </border>
    <border>
      <left/>
      <right style="thin"/>
      <top/>
      <bottom/>
    </border>
    <border>
      <left style="thin"/>
      <right/>
      <top/>
      <bottom/>
    </border>
    <border>
      <left style="thin"/>
      <right style="thin"/>
      <top/>
      <bottom style="thin"/>
    </border>
    <border>
      <left style="thin"/>
      <right/>
      <top style="thin"/>
      <bottom style="medium"/>
    </border>
    <border>
      <left/>
      <right style="thin"/>
      <top style="thin"/>
      <bottom style="medium"/>
    </border>
    <border>
      <left style="thin"/>
      <right style="thin"/>
      <top style="thin"/>
      <bottom style="mediu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537">
    <xf numFmtId="0" fontId="0" fillId="0" borderId="0" xfId="0" applyFont="1" applyAlignment="1">
      <alignment/>
    </xf>
    <xf numFmtId="0" fontId="23" fillId="0" borderId="0" xfId="0" applyFont="1" applyFill="1" applyAlignment="1" applyProtection="1">
      <alignment horizontal="center"/>
      <protection/>
    </xf>
    <xf numFmtId="0" fontId="23" fillId="0" borderId="0" xfId="0" applyFont="1" applyFill="1" applyBorder="1" applyAlignment="1" applyProtection="1">
      <alignment horizontal="center"/>
      <protection/>
    </xf>
    <xf numFmtId="0" fontId="23" fillId="0" borderId="0" xfId="0" applyFont="1" applyBorder="1" applyAlignment="1" applyProtection="1">
      <alignment/>
      <protection/>
    </xf>
    <xf numFmtId="0" fontId="23" fillId="0" borderId="0" xfId="0" applyFont="1" applyAlignment="1" applyProtection="1">
      <alignment horizontal="center"/>
      <protection/>
    </xf>
    <xf numFmtId="0" fontId="23" fillId="0" borderId="0" xfId="0" applyFont="1" applyFill="1" applyAlignment="1" applyProtection="1">
      <alignment/>
      <protection/>
    </xf>
    <xf numFmtId="0" fontId="2" fillId="0" borderId="0" xfId="0" applyFont="1" applyBorder="1" applyAlignment="1" applyProtection="1">
      <alignment horizontal="center"/>
      <protection/>
    </xf>
    <xf numFmtId="0" fontId="2"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Border="1" applyAlignment="1" applyProtection="1">
      <alignment/>
      <protection/>
    </xf>
    <xf numFmtId="0" fontId="5" fillId="0" borderId="0" xfId="0" applyFont="1" applyAlignment="1" applyProtection="1">
      <alignment vertical="top" wrapText="1"/>
      <protection/>
    </xf>
    <xf numFmtId="0" fontId="5"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left" vertical="top"/>
      <protection/>
    </xf>
    <xf numFmtId="0" fontId="2" fillId="0" borderId="0" xfId="0" applyFont="1" applyBorder="1" applyAlignment="1" applyProtection="1">
      <alignment vertical="center" wrapText="1"/>
      <protection/>
    </xf>
    <xf numFmtId="0" fontId="23" fillId="0" borderId="0" xfId="0" applyFont="1" applyBorder="1" applyAlignment="1" applyProtection="1">
      <alignment vertical="top" wrapText="1"/>
      <protection/>
    </xf>
    <xf numFmtId="0" fontId="2" fillId="0" borderId="0" xfId="0" applyFont="1" applyFill="1" applyBorder="1" applyAlignment="1" applyProtection="1">
      <alignment vertical="center"/>
      <protection/>
    </xf>
    <xf numFmtId="0" fontId="5" fillId="0" borderId="0" xfId="0" applyFont="1" applyBorder="1" applyAlignment="1" applyProtection="1">
      <alignment vertical="top" wrapText="1"/>
      <protection/>
    </xf>
    <xf numFmtId="0" fontId="24" fillId="0" borderId="0" xfId="0" applyFont="1" applyAlignment="1" applyProtection="1">
      <alignment horizontal="center" vertical="top" wrapText="1"/>
      <protection/>
    </xf>
    <xf numFmtId="0" fontId="5" fillId="0" borderId="0" xfId="0" applyFont="1" applyFill="1" applyBorder="1" applyAlignment="1" applyProtection="1">
      <alignment vertical="center" wrapText="1"/>
      <protection/>
    </xf>
    <xf numFmtId="0" fontId="5" fillId="0" borderId="0" xfId="0" applyFont="1" applyFill="1" applyBorder="1" applyAlignment="1" applyProtection="1">
      <alignment vertical="top" wrapText="1"/>
      <protection/>
    </xf>
    <xf numFmtId="0" fontId="2" fillId="0" borderId="10" xfId="0" applyFont="1" applyFill="1" applyBorder="1" applyAlignment="1" applyProtection="1">
      <alignment horizontal="center" vertical="center" wrapText="1"/>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center" wrapText="1"/>
      <protection/>
    </xf>
    <xf numFmtId="0" fontId="5" fillId="0" borderId="0" xfId="0"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vertical="center"/>
      <protection/>
    </xf>
    <xf numFmtId="0" fontId="23" fillId="0" borderId="0" xfId="0" applyFont="1" applyFill="1" applyBorder="1" applyAlignment="1" applyProtection="1">
      <alignment vertical="center"/>
      <protection/>
    </xf>
    <xf numFmtId="0" fontId="23" fillId="0" borderId="0" xfId="0" applyFont="1" applyBorder="1" applyAlignment="1" applyProtection="1">
      <alignment vertical="center"/>
      <protection/>
    </xf>
    <xf numFmtId="0" fontId="25" fillId="0" borderId="0" xfId="0" applyFont="1" applyFill="1" applyBorder="1" applyAlignment="1" applyProtection="1">
      <alignment horizontal="center" vertical="center"/>
      <protection/>
    </xf>
    <xf numFmtId="0" fontId="26" fillId="0" borderId="0" xfId="0" applyFont="1" applyFill="1" applyBorder="1" applyAlignment="1" applyProtection="1">
      <alignment vertical="center" wrapText="1"/>
      <protection/>
    </xf>
    <xf numFmtId="0" fontId="26" fillId="0" borderId="11" xfId="0" applyFont="1" applyFill="1" applyBorder="1" applyAlignment="1" applyProtection="1">
      <alignment horizontal="center" vertical="center" wrapText="1"/>
      <protection/>
    </xf>
    <xf numFmtId="0" fontId="3" fillId="7" borderId="10" xfId="0" applyFont="1" applyFill="1" applyBorder="1" applyAlignment="1" applyProtection="1">
      <alignment vertical="center" wrapText="1"/>
      <protection/>
    </xf>
    <xf numFmtId="0" fontId="3" fillId="7" borderId="10" xfId="0" applyFont="1" applyFill="1" applyBorder="1" applyAlignment="1" applyProtection="1">
      <alignment horizontal="center" vertical="center" wrapText="1"/>
      <protection/>
    </xf>
    <xf numFmtId="0" fontId="23" fillId="0" borderId="0" xfId="0" applyFont="1" applyAlignment="1" applyProtection="1">
      <alignment horizontal="left"/>
      <protection/>
    </xf>
    <xf numFmtId="0" fontId="4" fillId="6" borderId="12" xfId="0" applyFont="1" applyFill="1" applyBorder="1" applyAlignment="1" applyProtection="1">
      <alignment vertical="center"/>
      <protection/>
    </xf>
    <xf numFmtId="0" fontId="4" fillId="6" borderId="13" xfId="0" applyFont="1" applyFill="1" applyBorder="1" applyAlignment="1" applyProtection="1">
      <alignment vertical="center"/>
      <protection/>
    </xf>
    <xf numFmtId="0" fontId="25" fillId="6" borderId="13" xfId="0" applyFont="1" applyFill="1" applyBorder="1" applyAlignment="1" applyProtection="1">
      <alignment vertical="center"/>
      <protection/>
    </xf>
    <xf numFmtId="0" fontId="3" fillId="0" borderId="0" xfId="0" applyFont="1" applyFill="1" applyBorder="1" applyAlignment="1" applyProtection="1">
      <alignment vertical="top"/>
      <protection/>
    </xf>
    <xf numFmtId="0" fontId="2" fillId="0" borderId="14" xfId="0" applyFont="1" applyFill="1" applyBorder="1" applyAlignment="1" applyProtection="1">
      <alignment horizontal="center" vertical="center" wrapText="1"/>
      <protection/>
    </xf>
    <xf numFmtId="0" fontId="27" fillId="0" borderId="0" xfId="0" applyFont="1" applyFill="1" applyBorder="1" applyAlignment="1" applyProtection="1">
      <alignment vertical="top" wrapText="1"/>
      <protection/>
    </xf>
    <xf numFmtId="0" fontId="23" fillId="0" borderId="0" xfId="0" applyFont="1" applyBorder="1" applyAlignment="1" applyProtection="1">
      <alignment/>
      <protection/>
    </xf>
    <xf numFmtId="0" fontId="8" fillId="0" borderId="0" xfId="0" applyFont="1" applyFill="1" applyBorder="1" applyAlignment="1" applyProtection="1">
      <alignment horizontal="center" vertical="center" wrapText="1"/>
      <protection/>
    </xf>
    <xf numFmtId="0" fontId="2" fillId="0" borderId="0" xfId="0" applyFont="1" applyFill="1" applyAlignment="1" applyProtection="1">
      <alignment/>
      <protection/>
    </xf>
    <xf numFmtId="44" fontId="2" fillId="33" borderId="10" xfId="0" applyNumberFormat="1" applyFont="1" applyFill="1" applyBorder="1" applyAlignment="1" applyProtection="1">
      <alignment horizontal="center" vertical="center"/>
      <protection/>
    </xf>
    <xf numFmtId="6" fontId="5" fillId="0" borderId="0" xfId="44" applyNumberFormat="1" applyFont="1" applyFill="1" applyBorder="1" applyAlignment="1" applyProtection="1">
      <alignment horizontal="center" vertical="center"/>
      <protection/>
    </xf>
    <xf numFmtId="44" fontId="5" fillId="0" borderId="0" xfId="44" applyFont="1" applyFill="1" applyBorder="1" applyAlignment="1" applyProtection="1">
      <alignment horizontal="center" vertical="center"/>
      <protection/>
    </xf>
    <xf numFmtId="6" fontId="5" fillId="6" borderId="10" xfId="0" applyNumberFormat="1" applyFont="1" applyFill="1" applyBorder="1" applyAlignment="1" applyProtection="1">
      <alignment horizontal="left" vertical="center"/>
      <protection/>
    </xf>
    <xf numFmtId="0" fontId="23" fillId="0" borderId="0" xfId="0" applyFont="1" applyFill="1" applyAlignment="1" applyProtection="1">
      <alignment vertical="center"/>
      <protection/>
    </xf>
    <xf numFmtId="0" fontId="2" fillId="0" borderId="0" xfId="0" applyFont="1" applyBorder="1" applyAlignment="1" applyProtection="1">
      <alignment horizontal="center" vertical="top" wrapText="1"/>
      <protection/>
    </xf>
    <xf numFmtId="44" fontId="2" fillId="0" borderId="0" xfId="0" applyNumberFormat="1"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2"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25" fillId="0" borderId="0" xfId="0" applyFont="1" applyBorder="1" applyAlignment="1" applyProtection="1">
      <alignment vertical="center" wrapText="1"/>
      <protection/>
    </xf>
    <xf numFmtId="0" fontId="78" fillId="0" borderId="0" xfId="0" applyFont="1" applyFill="1" applyBorder="1" applyAlignment="1" applyProtection="1">
      <alignment horizontal="left" vertical="center" wrapText="1"/>
      <protection/>
    </xf>
    <xf numFmtId="0" fontId="78" fillId="0" borderId="11" xfId="0" applyFont="1" applyFill="1" applyBorder="1" applyAlignment="1" applyProtection="1">
      <alignment horizontal="left" vertical="center" wrapText="1"/>
      <protection/>
    </xf>
    <xf numFmtId="0" fontId="79" fillId="0" borderId="0" xfId="0" applyFont="1" applyFill="1" applyBorder="1" applyAlignment="1" applyProtection="1">
      <alignment/>
      <protection/>
    </xf>
    <xf numFmtId="0" fontId="80" fillId="0" borderId="0" xfId="0" applyFont="1" applyFill="1" applyBorder="1" applyAlignment="1" applyProtection="1">
      <alignment/>
      <protection/>
    </xf>
    <xf numFmtId="0" fontId="2" fillId="0" borderId="13" xfId="0" applyFont="1" applyFill="1" applyBorder="1" applyAlignment="1" applyProtection="1">
      <alignment horizontal="left" vertical="center" wrapText="1"/>
      <protection/>
    </xf>
    <xf numFmtId="0" fontId="2" fillId="0" borderId="15" xfId="0" applyFont="1" applyFill="1" applyBorder="1" applyAlignment="1" applyProtection="1">
      <alignment horizontal="left" vertical="center" wrapText="1"/>
      <protection/>
    </xf>
    <xf numFmtId="0" fontId="2" fillId="0" borderId="0" xfId="0" applyFont="1" applyAlignment="1" applyProtection="1">
      <alignment horizontal="center"/>
      <protection/>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vertical="center"/>
      <protection/>
    </xf>
    <xf numFmtId="0" fontId="29" fillId="0" borderId="0" xfId="0" applyFont="1" applyBorder="1" applyAlignment="1" applyProtection="1">
      <alignment horizontal="center" vertical="center" wrapText="1"/>
      <protection/>
    </xf>
    <xf numFmtId="0" fontId="23" fillId="0" borderId="0" xfId="0" applyFont="1" applyFill="1" applyBorder="1" applyAlignment="1" applyProtection="1">
      <alignment/>
      <protection/>
    </xf>
    <xf numFmtId="0" fontId="23" fillId="0" borderId="0" xfId="0" applyFont="1" applyFill="1" applyBorder="1" applyAlignment="1" applyProtection="1">
      <alignment horizontal="left"/>
      <protection/>
    </xf>
    <xf numFmtId="0" fontId="2" fillId="0" borderId="0" xfId="0" applyFont="1" applyFill="1" applyBorder="1" applyAlignment="1" applyProtection="1">
      <alignment/>
      <protection/>
    </xf>
    <xf numFmtId="0" fontId="5" fillId="0" borderId="0" xfId="0" applyFont="1" applyAlignment="1" applyProtection="1">
      <alignment horizontal="left" vertical="top" wrapText="1"/>
      <protection/>
    </xf>
    <xf numFmtId="0" fontId="5" fillId="0" borderId="0" xfId="0" applyFont="1" applyBorder="1" applyAlignment="1" applyProtection="1">
      <alignment horizontal="center" vertical="top" wrapText="1"/>
      <protection/>
    </xf>
    <xf numFmtId="0" fontId="2" fillId="6" borderId="10"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5" fillId="0" borderId="0" xfId="0" applyFont="1" applyFill="1" applyBorder="1" applyAlignment="1" applyProtection="1">
      <alignment horizontal="left" vertical="top" wrapText="1"/>
      <protection/>
    </xf>
    <xf numFmtId="0" fontId="2" fillId="0" borderId="0" xfId="0"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center" vertical="center" wrapText="1"/>
      <protection/>
    </xf>
    <xf numFmtId="0" fontId="5" fillId="0" borderId="11" xfId="0" applyFont="1" applyFill="1" applyBorder="1" applyAlignment="1" applyProtection="1">
      <alignment horizontal="left" vertical="center" wrapText="1"/>
      <protection/>
    </xf>
    <xf numFmtId="0" fontId="5" fillId="0" borderId="16" xfId="0" applyFont="1" applyFill="1" applyBorder="1" applyAlignment="1" applyProtection="1">
      <alignment horizontal="left"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14" fontId="2" fillId="0" borderId="0" xfId="0" applyNumberFormat="1" applyFont="1" applyFill="1" applyBorder="1" applyAlignment="1" applyProtection="1">
      <alignment horizontal="center" vertical="center"/>
      <protection/>
    </xf>
    <xf numFmtId="0" fontId="5" fillId="0" borderId="10" xfId="0" applyFont="1" applyBorder="1" applyAlignment="1" applyProtection="1">
      <alignment horizontal="left" vertical="center"/>
      <protection/>
    </xf>
    <xf numFmtId="0" fontId="2" fillId="6" borderId="10" xfId="0" applyFont="1" applyFill="1" applyBorder="1" applyAlignment="1" applyProtection="1">
      <alignment horizontal="center" vertical="center"/>
      <protection/>
    </xf>
    <xf numFmtId="0" fontId="23" fillId="0" borderId="0" xfId="0" applyFont="1" applyBorder="1" applyAlignment="1" applyProtection="1">
      <alignment horizontal="center"/>
      <protection/>
    </xf>
    <xf numFmtId="14" fontId="79" fillId="0" borderId="0" xfId="0" applyNumberFormat="1" applyFont="1" applyFill="1" applyBorder="1" applyAlignment="1" applyProtection="1">
      <alignment horizontal="center" vertical="center"/>
      <protection/>
    </xf>
    <xf numFmtId="0" fontId="79" fillId="0" borderId="0" xfId="0" applyFont="1" applyFill="1" applyBorder="1" applyAlignment="1" applyProtection="1">
      <alignment horizontal="center" vertical="center" wrapText="1"/>
      <protection/>
    </xf>
    <xf numFmtId="0" fontId="81" fillId="6" borderId="10" xfId="0" applyFont="1" applyFill="1" applyBorder="1" applyAlignment="1">
      <alignment horizontal="center" vertical="center" wrapText="1"/>
    </xf>
    <xf numFmtId="0" fontId="82" fillId="0" borderId="0" xfId="0" applyFont="1" applyAlignment="1">
      <alignment/>
    </xf>
    <xf numFmtId="0" fontId="82" fillId="0" borderId="10" xfId="0" applyFont="1" applyBorder="1" applyAlignment="1">
      <alignment horizontal="center" vertical="center"/>
    </xf>
    <xf numFmtId="0" fontId="60" fillId="0" borderId="10" xfId="0" applyFont="1" applyBorder="1" applyAlignment="1">
      <alignment horizontal="left" vertical="center" wrapText="1"/>
    </xf>
    <xf numFmtId="0" fontId="60" fillId="0" borderId="0" xfId="0" applyFont="1" applyAlignment="1">
      <alignment horizontal="left" vertical="center" wrapText="1"/>
    </xf>
    <xf numFmtId="0" fontId="32" fillId="0" borderId="10" xfId="0" applyFont="1" applyFill="1" applyBorder="1" applyAlignment="1">
      <alignment horizontal="center" vertical="center"/>
    </xf>
    <xf numFmtId="0" fontId="2" fillId="33" borderId="10" xfId="0" applyFont="1" applyFill="1" applyBorder="1" applyAlignment="1" applyProtection="1">
      <alignment horizontal="center" vertical="center"/>
      <protection/>
    </xf>
    <xf numFmtId="0" fontId="83" fillId="0" borderId="10" xfId="0" applyFont="1" applyBorder="1" applyAlignment="1">
      <alignment horizontal="center" vertical="center"/>
    </xf>
    <xf numFmtId="0" fontId="77" fillId="0" borderId="10" xfId="0" applyFont="1" applyBorder="1" applyAlignment="1">
      <alignment horizontal="center" vertical="center"/>
    </xf>
    <xf numFmtId="0" fontId="84" fillId="0" borderId="10" xfId="0" applyFont="1" applyFill="1" applyBorder="1" applyAlignment="1">
      <alignment horizontal="center" vertical="center" readingOrder="1"/>
    </xf>
    <xf numFmtId="0" fontId="84" fillId="0" borderId="10" xfId="0" applyFont="1" applyFill="1" applyBorder="1" applyAlignment="1">
      <alignment horizontal="center" vertical="center" wrapText="1" readingOrder="1"/>
    </xf>
    <xf numFmtId="0" fontId="85" fillId="7" borderId="10" xfId="0" applyFont="1" applyFill="1" applyBorder="1" applyAlignment="1">
      <alignment horizontal="center" vertical="center" wrapText="1" readingOrder="1"/>
    </xf>
    <xf numFmtId="0" fontId="32" fillId="0" borderId="10" xfId="0" applyFont="1" applyBorder="1" applyAlignment="1">
      <alignment horizontal="center" vertical="center"/>
    </xf>
    <xf numFmtId="0" fontId="86" fillId="0" borderId="10" xfId="0" applyFont="1" applyFill="1" applyBorder="1" applyAlignment="1">
      <alignment horizontal="center" vertical="center"/>
    </xf>
    <xf numFmtId="44" fontId="2" fillId="7" borderId="10" xfId="44" applyFont="1" applyFill="1" applyBorder="1" applyAlignment="1" applyProtection="1">
      <alignment horizontal="center" vertical="center" wrapText="1"/>
      <protection locked="0"/>
    </xf>
    <xf numFmtId="44" fontId="2" fillId="7" borderId="10" xfId="44" applyFont="1" applyFill="1" applyBorder="1" applyAlignment="1" applyProtection="1">
      <alignment vertical="center" wrapText="1"/>
      <protection locked="0"/>
    </xf>
    <xf numFmtId="0" fontId="2" fillId="7" borderId="10" xfId="0" applyFont="1" applyFill="1" applyBorder="1" applyAlignment="1" applyProtection="1">
      <alignment horizontal="center" vertical="center" wrapText="1"/>
      <protection locked="0"/>
    </xf>
    <xf numFmtId="44" fontId="2" fillId="7" borderId="10" xfId="44"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14" fontId="2" fillId="7" borderId="10" xfId="0" applyNumberFormat="1" applyFont="1" applyFill="1" applyBorder="1" applyAlignment="1" applyProtection="1">
      <alignment horizontal="center" vertical="center" shrinkToFit="1"/>
      <protection locked="0"/>
    </xf>
    <xf numFmtId="0" fontId="2" fillId="7" borderId="10" xfId="44" applyNumberFormat="1"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left"/>
      <protection/>
    </xf>
    <xf numFmtId="0" fontId="23" fillId="0" borderId="0" xfId="0" applyFont="1" applyFill="1" applyBorder="1" applyAlignment="1" applyProtection="1">
      <alignment/>
      <protection/>
    </xf>
    <xf numFmtId="0" fontId="23"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indent="2"/>
      <protection/>
    </xf>
    <xf numFmtId="0" fontId="2" fillId="0" borderId="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4" fillId="0" borderId="0" xfId="0" applyFont="1" applyFill="1" applyBorder="1" applyAlignment="1" applyProtection="1">
      <alignment horizontal="center" vertical="center"/>
      <protection/>
    </xf>
    <xf numFmtId="14" fontId="2" fillId="0" borderId="0" xfId="0" applyNumberFormat="1" applyFont="1" applyFill="1" applyBorder="1" applyAlignment="1" applyProtection="1">
      <alignment horizontal="center" vertical="center"/>
      <protection/>
    </xf>
    <xf numFmtId="14" fontId="2" fillId="7" borderId="10" xfId="0" applyNumberFormat="1" applyFont="1" applyFill="1" applyBorder="1" applyAlignment="1" applyProtection="1">
      <alignment horizontal="center" vertical="center"/>
      <protection locked="0"/>
    </xf>
    <xf numFmtId="0" fontId="2" fillId="0" borderId="10" xfId="0" applyFont="1" applyBorder="1" applyAlignment="1" applyProtection="1">
      <alignment horizontal="center" vertical="center" wrapText="1"/>
      <protection/>
    </xf>
    <xf numFmtId="0" fontId="6" fillId="0" borderId="13"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2" fillId="7" borderId="10" xfId="0" applyFont="1" applyFill="1" applyBorder="1" applyAlignment="1" applyProtection="1">
      <alignment horizontal="center" vertical="center"/>
      <protection locked="0"/>
    </xf>
    <xf numFmtId="0" fontId="2" fillId="7" borderId="15" xfId="0"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vertical="center" wrapText="1"/>
      <protection locked="0"/>
    </xf>
    <xf numFmtId="0" fontId="77" fillId="0" borderId="10" xfId="0" applyFont="1" applyBorder="1" applyAlignment="1">
      <alignment horizontal="center" vertical="center"/>
    </xf>
    <xf numFmtId="0" fontId="2" fillId="7" borderId="10" xfId="0" applyFont="1" applyFill="1" applyBorder="1" applyAlignment="1" applyProtection="1">
      <alignment horizontal="center" vertical="center"/>
      <protection/>
    </xf>
    <xf numFmtId="0" fontId="86" fillId="7" borderId="10" xfId="0" applyFont="1" applyFill="1" applyBorder="1" applyAlignment="1" applyProtection="1">
      <alignment horizontal="center" vertical="center" wrapText="1"/>
      <protection locked="0"/>
    </xf>
    <xf numFmtId="0" fontId="60" fillId="0" borderId="0" xfId="0" applyFont="1" applyAlignment="1">
      <alignment/>
    </xf>
    <xf numFmtId="0" fontId="77" fillId="0" borderId="10" xfId="0" applyFont="1" applyFill="1" applyBorder="1" applyAlignment="1">
      <alignment horizontal="center" vertical="center"/>
    </xf>
    <xf numFmtId="0" fontId="77" fillId="0" borderId="10" xfId="0" applyFont="1" applyBorder="1" applyAlignment="1">
      <alignment horizontal="center" vertical="center" wrapText="1"/>
    </xf>
    <xf numFmtId="0" fontId="83" fillId="7" borderId="10" xfId="0" applyFont="1" applyFill="1" applyBorder="1" applyAlignment="1" applyProtection="1">
      <alignment horizontal="center" vertical="center"/>
      <protection locked="0"/>
    </xf>
    <xf numFmtId="0" fontId="37" fillId="0" borderId="0" xfId="0" applyFont="1" applyAlignment="1" applyProtection="1">
      <alignment horizontal="center"/>
      <protection/>
    </xf>
    <xf numFmtId="0" fontId="4" fillId="0" borderId="0" xfId="0" applyFont="1" applyAlignment="1" applyProtection="1">
      <alignment horizontal="center"/>
      <protection/>
    </xf>
    <xf numFmtId="0" fontId="2" fillId="0" borderId="0" xfId="0" applyFont="1" applyAlignment="1" applyProtection="1">
      <alignment horizontal="center"/>
      <protection/>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vertical="center"/>
      <protection/>
    </xf>
    <xf numFmtId="0" fontId="38" fillId="0" borderId="0" xfId="0" applyFont="1" applyFill="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29" fillId="0" borderId="0" xfId="0" applyFont="1" applyBorder="1" applyAlignment="1" applyProtection="1">
      <alignment horizontal="center" vertical="center" wrapText="1"/>
      <protection/>
    </xf>
    <xf numFmtId="0" fontId="23" fillId="0" borderId="0" xfId="0" applyFont="1" applyFill="1" applyBorder="1" applyAlignment="1" applyProtection="1">
      <alignment/>
      <protection/>
    </xf>
    <xf numFmtId="0" fontId="23" fillId="0" borderId="0" xfId="0" applyFont="1" applyFill="1" applyBorder="1" applyAlignment="1" applyProtection="1">
      <alignment horizontal="left"/>
      <protection/>
    </xf>
    <xf numFmtId="0" fontId="23" fillId="0" borderId="0"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4" fillId="6" borderId="0" xfId="0" applyFont="1" applyFill="1" applyAlignment="1" applyProtection="1">
      <alignment horizontal="center"/>
      <protection/>
    </xf>
    <xf numFmtId="0" fontId="2" fillId="6" borderId="12" xfId="0" applyFont="1" applyFill="1" applyBorder="1" applyAlignment="1" applyProtection="1">
      <alignment horizontal="center" vertical="center" wrapText="1"/>
      <protection/>
    </xf>
    <xf numFmtId="0" fontId="2" fillId="6" borderId="13" xfId="0" applyFont="1" applyFill="1" applyBorder="1" applyAlignment="1" applyProtection="1">
      <alignment horizontal="center" vertical="center" wrapText="1"/>
      <protection/>
    </xf>
    <xf numFmtId="0" fontId="2" fillId="6" borderId="15" xfId="0" applyFont="1" applyFill="1" applyBorder="1" applyAlignment="1" applyProtection="1">
      <alignment horizontal="center" vertical="center" wrapText="1"/>
      <protection/>
    </xf>
    <xf numFmtId="0" fontId="5" fillId="0" borderId="12" xfId="0" applyFont="1" applyBorder="1" applyAlignment="1" applyProtection="1">
      <alignment horizontal="center" vertical="top" wrapText="1"/>
      <protection/>
    </xf>
    <xf numFmtId="0" fontId="5" fillId="0" borderId="15" xfId="0" applyFont="1" applyBorder="1" applyAlignment="1" applyProtection="1">
      <alignment horizontal="center" vertical="top" wrapText="1"/>
      <protection/>
    </xf>
    <xf numFmtId="0" fontId="5" fillId="0" borderId="10" xfId="0" applyFont="1" applyBorder="1" applyAlignment="1" applyProtection="1">
      <alignment horizontal="center" vertical="top" wrapText="1"/>
      <protection/>
    </xf>
    <xf numFmtId="14" fontId="5" fillId="0" borderId="10" xfId="0" applyNumberFormat="1" applyFont="1" applyBorder="1" applyAlignment="1" applyProtection="1">
      <alignment horizontal="center" vertical="top" wrapText="1"/>
      <protection/>
    </xf>
    <xf numFmtId="0" fontId="5" fillId="0" borderId="10"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5" fillId="0" borderId="15" xfId="0" applyFont="1" applyBorder="1" applyAlignment="1" applyProtection="1">
      <alignment horizontal="left" vertical="top" wrapText="1"/>
      <protection/>
    </xf>
    <xf numFmtId="0" fontId="5" fillId="0" borderId="0" xfId="0" applyFont="1" applyAlignment="1" applyProtection="1">
      <alignment horizontal="left" vertical="top" wrapText="1"/>
      <protection/>
    </xf>
    <xf numFmtId="0" fontId="5" fillId="0" borderId="0" xfId="0" applyFont="1" applyBorder="1" applyAlignment="1" applyProtection="1">
      <alignment horizontal="center" vertical="top" wrapText="1"/>
      <protection/>
    </xf>
    <xf numFmtId="0" fontId="2" fillId="6" borderId="10" xfId="0" applyFont="1" applyFill="1" applyBorder="1" applyAlignment="1" applyProtection="1">
      <alignment horizontal="center" vertical="center" wrapText="1"/>
      <protection/>
    </xf>
    <xf numFmtId="14" fontId="5" fillId="0" borderId="12" xfId="0" applyNumberFormat="1" applyFont="1" applyBorder="1" applyAlignment="1" applyProtection="1">
      <alignment horizontal="center" vertical="top" wrapText="1"/>
      <protection/>
    </xf>
    <xf numFmtId="14" fontId="5" fillId="0" borderId="13" xfId="0" applyNumberFormat="1" applyFont="1" applyBorder="1" applyAlignment="1" applyProtection="1">
      <alignment horizontal="center" vertical="top" wrapText="1"/>
      <protection/>
    </xf>
    <xf numFmtId="14" fontId="5" fillId="0" borderId="15" xfId="0" applyNumberFormat="1" applyFont="1" applyBorder="1" applyAlignment="1" applyProtection="1">
      <alignment horizontal="center" vertical="top" wrapText="1"/>
      <protection/>
    </xf>
    <xf numFmtId="0" fontId="5" fillId="0" borderId="0" xfId="0" applyFont="1" applyFill="1" applyBorder="1" applyAlignment="1" applyProtection="1">
      <alignment horizontal="center" vertical="top"/>
      <protection/>
    </xf>
    <xf numFmtId="44" fontId="5" fillId="0" borderId="10" xfId="44" applyFont="1" applyBorder="1" applyAlignment="1" applyProtection="1">
      <alignment horizontal="center" vertical="top" wrapText="1"/>
      <protection/>
    </xf>
    <xf numFmtId="0" fontId="5" fillId="0" borderId="10" xfId="0" applyFont="1" applyFill="1" applyBorder="1" applyAlignment="1" applyProtection="1">
      <alignment horizontal="center" vertical="center"/>
      <protection/>
    </xf>
    <xf numFmtId="0" fontId="39" fillId="0" borderId="0" xfId="0" applyFont="1" applyBorder="1" applyAlignment="1" applyProtection="1">
      <alignment horizontal="center" vertical="top" wrapText="1"/>
      <protection/>
    </xf>
    <xf numFmtId="0" fontId="2" fillId="6" borderId="12" xfId="0" applyFont="1" applyFill="1" applyBorder="1" applyAlignment="1" applyProtection="1">
      <alignment horizontal="left" vertical="center"/>
      <protection/>
    </xf>
    <xf numFmtId="0" fontId="2" fillId="6" borderId="13" xfId="0" applyFont="1" applyFill="1" applyBorder="1" applyAlignment="1" applyProtection="1">
      <alignment horizontal="left" vertical="center"/>
      <protection/>
    </xf>
    <xf numFmtId="0" fontId="2" fillId="6" borderId="1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indent="2"/>
      <protection/>
    </xf>
    <xf numFmtId="0" fontId="40" fillId="0" borderId="0" xfId="0" applyFont="1" applyAlignment="1" applyProtection="1">
      <alignment horizontal="center"/>
      <protection/>
    </xf>
    <xf numFmtId="0" fontId="5" fillId="0" borderId="0" xfId="0" applyFont="1" applyFill="1" applyBorder="1" applyAlignment="1" applyProtection="1">
      <alignment horizontal="left" vertical="center" wrapText="1"/>
      <protection/>
    </xf>
    <xf numFmtId="0" fontId="5" fillId="0" borderId="13" xfId="0" applyFont="1" applyBorder="1" applyAlignment="1" applyProtection="1">
      <alignment horizontal="center" vertical="top" wrapText="1"/>
      <protection/>
    </xf>
    <xf numFmtId="0" fontId="5" fillId="0" borderId="12" xfId="0" applyFont="1" applyFill="1" applyBorder="1" applyAlignment="1" applyProtection="1">
      <alignment horizontal="center" vertical="top"/>
      <protection/>
    </xf>
    <xf numFmtId="0" fontId="5" fillId="0" borderId="15" xfId="0" applyFont="1" applyFill="1" applyBorder="1" applyAlignment="1" applyProtection="1">
      <alignment horizontal="center" vertical="top"/>
      <protection/>
    </xf>
    <xf numFmtId="0" fontId="2"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8" fillId="0" borderId="12"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protection/>
    </xf>
    <xf numFmtId="6" fontId="5" fillId="6" borderId="10" xfId="44" applyNumberFormat="1" applyFont="1" applyFill="1" applyBorder="1" applyAlignment="1" applyProtection="1">
      <alignment horizontal="center" vertical="center"/>
      <protection/>
    </xf>
    <xf numFmtId="44" fontId="5" fillId="6" borderId="10" xfId="44" applyFont="1" applyFill="1" applyBorder="1" applyAlignment="1" applyProtection="1">
      <alignment horizontal="center" vertical="center"/>
      <protection/>
    </xf>
    <xf numFmtId="0" fontId="5" fillId="0" borderId="0" xfId="0" applyFont="1" applyAlignment="1" applyProtection="1">
      <alignment horizontal="center" vertical="top" wrapText="1"/>
      <protection/>
    </xf>
    <xf numFmtId="0" fontId="2" fillId="0" borderId="0" xfId="0" applyFont="1" applyBorder="1" applyAlignment="1" applyProtection="1">
      <alignment horizontal="center" vertical="center" wrapText="1"/>
      <protection/>
    </xf>
    <xf numFmtId="6" fontId="5" fillId="0" borderId="10" xfId="0" applyNumberFormat="1" applyFont="1" applyBorder="1" applyAlignment="1" applyProtection="1">
      <alignment horizontal="center" vertical="top" wrapText="1"/>
      <protection/>
    </xf>
    <xf numFmtId="0" fontId="87" fillId="0" borderId="0" xfId="0" applyFont="1" applyAlignment="1" applyProtection="1">
      <alignment horizontal="left"/>
      <protection/>
    </xf>
    <xf numFmtId="0" fontId="2" fillId="7" borderId="0" xfId="0" applyFont="1" applyFill="1" applyBorder="1" applyAlignment="1" applyProtection="1">
      <alignment horizontal="left" vertical="center"/>
      <protection locked="0"/>
    </xf>
    <xf numFmtId="0" fontId="2" fillId="7" borderId="17" xfId="0" applyFont="1" applyFill="1" applyBorder="1" applyAlignment="1" applyProtection="1">
      <alignment horizontal="left" vertical="center"/>
      <protection locked="0"/>
    </xf>
    <xf numFmtId="14" fontId="2" fillId="7" borderId="0" xfId="0" applyNumberFormat="1" applyFont="1" applyFill="1" applyBorder="1" applyAlignment="1" applyProtection="1">
      <alignment horizontal="left" vertical="center"/>
      <protection locked="0"/>
    </xf>
    <xf numFmtId="0" fontId="2" fillId="0" borderId="18" xfId="0" applyFont="1" applyBorder="1" applyAlignment="1" applyProtection="1">
      <alignment horizontal="left"/>
      <protection/>
    </xf>
    <xf numFmtId="0" fontId="5" fillId="0" borderId="10" xfId="0" applyFont="1" applyFill="1" applyBorder="1" applyAlignment="1" applyProtection="1">
      <alignment horizontal="left" vertical="center" wrapText="1"/>
      <protection/>
    </xf>
    <xf numFmtId="0" fontId="3" fillId="7" borderId="10" xfId="0" applyFont="1" applyFill="1" applyBorder="1" applyAlignment="1" applyProtection="1">
      <alignment horizontal="left" vertical="center"/>
      <protection locked="0"/>
    </xf>
    <xf numFmtId="0" fontId="5" fillId="0" borderId="19" xfId="0" applyFont="1" applyBorder="1" applyAlignment="1" applyProtection="1">
      <alignment horizontal="left" vertical="center" wrapText="1"/>
      <protection/>
    </xf>
    <xf numFmtId="0" fontId="5" fillId="0" borderId="20" xfId="0" applyFont="1" applyBorder="1" applyAlignment="1" applyProtection="1">
      <alignment horizontal="left" vertical="center" wrapText="1"/>
      <protection/>
    </xf>
    <xf numFmtId="0" fontId="5" fillId="0" borderId="21" xfId="0" applyFont="1" applyBorder="1" applyAlignment="1" applyProtection="1">
      <alignment horizontal="left" vertical="center" wrapText="1"/>
      <protection/>
    </xf>
    <xf numFmtId="0" fontId="5" fillId="0" borderId="22"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6" fillId="0" borderId="12"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xf>
    <xf numFmtId="0" fontId="5" fillId="0" borderId="13" xfId="0" applyFont="1" applyFill="1" applyBorder="1" applyAlignment="1" applyProtection="1">
      <alignment horizontal="left" vertical="top" wrapText="1"/>
      <protection/>
    </xf>
    <xf numFmtId="0" fontId="5" fillId="0" borderId="15" xfId="0" applyFont="1" applyFill="1" applyBorder="1" applyAlignment="1" applyProtection="1">
      <alignment horizontal="left" vertical="top" wrapText="1"/>
      <protection/>
    </xf>
    <xf numFmtId="0" fontId="2" fillId="7" borderId="10"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left" vertical="center"/>
      <protection locked="0"/>
    </xf>
    <xf numFmtId="0" fontId="3" fillId="7" borderId="13" xfId="0" applyFont="1" applyFill="1" applyBorder="1" applyAlignment="1" applyProtection="1">
      <alignment horizontal="left" vertical="center"/>
      <protection locked="0"/>
    </xf>
    <xf numFmtId="0" fontId="3" fillId="7" borderId="15" xfId="0" applyFont="1" applyFill="1" applyBorder="1" applyAlignment="1" applyProtection="1">
      <alignment horizontal="left" vertical="center"/>
      <protection locked="0"/>
    </xf>
    <xf numFmtId="0" fontId="8" fillId="0" borderId="10" xfId="0" applyFont="1" applyFill="1" applyBorder="1" applyAlignment="1" applyProtection="1">
      <alignment horizontal="center" vertical="center" wrapText="1"/>
      <protection/>
    </xf>
    <xf numFmtId="0" fontId="2" fillId="6" borderId="10" xfId="0" applyFont="1" applyFill="1" applyBorder="1" applyAlignment="1" applyProtection="1">
      <alignment horizontal="left" vertical="center" wrapText="1"/>
      <protection/>
    </xf>
    <xf numFmtId="0" fontId="5" fillId="0" borderId="12"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5" fillId="0" borderId="15" xfId="0" applyFont="1" applyBorder="1" applyAlignment="1" applyProtection="1">
      <alignment horizontal="left" vertical="center"/>
      <protection/>
    </xf>
    <xf numFmtId="0" fontId="2" fillId="7" borderId="10" xfId="0" applyFont="1" applyFill="1" applyBorder="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0" fontId="2" fillId="7" borderId="13" xfId="0" applyFont="1" applyFill="1" applyBorder="1" applyAlignment="1" applyProtection="1">
      <alignment horizontal="center" vertical="center" wrapText="1"/>
      <protection locked="0"/>
    </xf>
    <xf numFmtId="0" fontId="2" fillId="7" borderId="15"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xf>
    <xf numFmtId="0" fontId="3" fillId="7" borderId="12" xfId="0" applyFont="1" applyFill="1" applyBorder="1" applyAlignment="1" applyProtection="1">
      <alignment horizontal="center" vertical="center"/>
      <protection locked="0"/>
    </xf>
    <xf numFmtId="0" fontId="3" fillId="7" borderId="13" xfId="0" applyFont="1" applyFill="1" applyBorder="1" applyAlignment="1" applyProtection="1">
      <alignment horizontal="center" vertical="center"/>
      <protection locked="0"/>
    </xf>
    <xf numFmtId="0" fontId="3" fillId="7" borderId="15" xfId="0" applyFont="1" applyFill="1" applyBorder="1" applyAlignment="1" applyProtection="1">
      <alignment horizontal="center" vertical="center"/>
      <protection locked="0"/>
    </xf>
    <xf numFmtId="0" fontId="3" fillId="32" borderId="22" xfId="0" applyFont="1" applyFill="1" applyBorder="1" applyAlignment="1" applyProtection="1">
      <alignment horizontal="center" vertical="center" wrapText="1"/>
      <protection/>
    </xf>
    <xf numFmtId="0" fontId="3" fillId="32" borderId="13" xfId="0" applyFont="1" applyFill="1" applyBorder="1" applyAlignment="1" applyProtection="1">
      <alignment horizontal="center" vertical="center" wrapText="1"/>
      <protection/>
    </xf>
    <xf numFmtId="0" fontId="3" fillId="32" borderId="15" xfId="0" applyFont="1" applyFill="1" applyBorder="1" applyAlignment="1" applyProtection="1">
      <alignment horizontal="center" vertical="center" wrapText="1"/>
      <protection/>
    </xf>
    <xf numFmtId="0" fontId="4" fillId="6" borderId="12" xfId="0" applyFont="1" applyFill="1" applyBorder="1" applyAlignment="1" applyProtection="1">
      <alignment horizontal="left" vertical="center"/>
      <protection/>
    </xf>
    <xf numFmtId="0" fontId="4" fillId="6" borderId="13" xfId="0" applyFont="1" applyFill="1" applyBorder="1" applyAlignment="1" applyProtection="1">
      <alignment horizontal="left" vertical="center"/>
      <protection/>
    </xf>
    <xf numFmtId="44" fontId="25" fillId="7" borderId="12" xfId="44" applyFont="1" applyFill="1" applyBorder="1" applyAlignment="1" applyProtection="1">
      <alignment horizontal="center" vertical="center"/>
      <protection locked="0"/>
    </xf>
    <xf numFmtId="44" fontId="25" fillId="7" borderId="13" xfId="44" applyFont="1" applyFill="1" applyBorder="1" applyAlignment="1" applyProtection="1">
      <alignment horizontal="center" vertical="center"/>
      <protection locked="0"/>
    </xf>
    <xf numFmtId="44" fontId="25" fillId="7" borderId="15" xfId="44" applyFont="1" applyFill="1" applyBorder="1" applyAlignment="1" applyProtection="1">
      <alignment horizontal="center" vertical="center"/>
      <protection locked="0"/>
    </xf>
    <xf numFmtId="0" fontId="2" fillId="6" borderId="13" xfId="0" applyFont="1" applyFill="1" applyBorder="1" applyAlignment="1" applyProtection="1">
      <alignment horizontal="right" vertical="center"/>
      <protection/>
    </xf>
    <xf numFmtId="14" fontId="2" fillId="7" borderId="0" xfId="0" applyNumberFormat="1" applyFont="1" applyFill="1" applyBorder="1" applyAlignment="1" applyProtection="1">
      <alignment horizontal="center" vertical="center"/>
      <protection locked="0"/>
    </xf>
    <xf numFmtId="0" fontId="2" fillId="7" borderId="0" xfId="0" applyFont="1" applyFill="1" applyBorder="1" applyAlignment="1" applyProtection="1">
      <alignment horizontal="center" vertical="center"/>
      <protection locked="0"/>
    </xf>
    <xf numFmtId="0" fontId="2" fillId="7" borderId="17" xfId="0" applyFont="1" applyFill="1" applyBorder="1" applyAlignment="1" applyProtection="1">
      <alignment horizontal="center" vertical="center"/>
      <protection locked="0"/>
    </xf>
    <xf numFmtId="0" fontId="5" fillId="0" borderId="19"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23" xfId="0" applyFont="1" applyFill="1" applyBorder="1" applyAlignment="1" applyProtection="1">
      <alignment horizontal="left" vertical="top" wrapText="1"/>
      <protection/>
    </xf>
    <xf numFmtId="0" fontId="5" fillId="0" borderId="24" xfId="0" applyFont="1" applyFill="1" applyBorder="1" applyAlignment="1" applyProtection="1">
      <alignment horizontal="left" vertical="top" wrapText="1"/>
      <protection/>
    </xf>
    <xf numFmtId="0" fontId="5" fillId="0" borderId="20" xfId="0" applyFont="1" applyFill="1" applyBorder="1" applyAlignment="1" applyProtection="1">
      <alignment horizontal="left" vertical="top" wrapText="1"/>
      <protection/>
    </xf>
    <xf numFmtId="0" fontId="5" fillId="0" borderId="21" xfId="0" applyFont="1" applyFill="1" applyBorder="1" applyAlignment="1" applyProtection="1">
      <alignment horizontal="left" vertical="top" wrapText="1"/>
      <protection/>
    </xf>
    <xf numFmtId="0" fontId="5" fillId="0" borderId="22" xfId="0" applyFont="1" applyFill="1" applyBorder="1" applyAlignment="1" applyProtection="1">
      <alignment horizontal="left" vertical="top" wrapText="1"/>
      <protection/>
    </xf>
    <xf numFmtId="0" fontId="5" fillId="0" borderId="11" xfId="0" applyFont="1" applyFill="1" applyBorder="1" applyAlignment="1" applyProtection="1">
      <alignment horizontal="left" vertical="top" wrapText="1"/>
      <protection/>
    </xf>
    <xf numFmtId="0" fontId="5" fillId="0" borderId="16" xfId="0" applyFont="1" applyFill="1" applyBorder="1" applyAlignment="1" applyProtection="1">
      <alignment horizontal="left" vertical="top" wrapText="1"/>
      <protection/>
    </xf>
    <xf numFmtId="0" fontId="2" fillId="0" borderId="0" xfId="0" applyFont="1" applyBorder="1" applyAlignment="1" applyProtection="1">
      <alignment horizontal="center" vertical="center"/>
      <protection/>
    </xf>
    <xf numFmtId="0" fontId="4" fillId="6" borderId="0" xfId="0" applyFont="1" applyFill="1" applyBorder="1" applyAlignment="1" applyProtection="1">
      <alignment horizontal="center" vertical="center"/>
      <protection/>
    </xf>
    <xf numFmtId="0" fontId="41" fillId="33" borderId="19" xfId="0" applyFont="1" applyFill="1" applyBorder="1" applyAlignment="1" applyProtection="1">
      <alignment horizontal="center" vertical="center" wrapText="1"/>
      <protection/>
    </xf>
    <xf numFmtId="0" fontId="41" fillId="33" borderId="21" xfId="0" applyFont="1" applyFill="1" applyBorder="1" applyAlignment="1" applyProtection="1">
      <alignment horizontal="center" vertical="center" wrapText="1"/>
      <protection/>
    </xf>
    <xf numFmtId="0" fontId="41" fillId="33" borderId="24" xfId="0" applyFont="1" applyFill="1" applyBorder="1" applyAlignment="1" applyProtection="1">
      <alignment horizontal="center" vertical="center" wrapText="1"/>
      <protection/>
    </xf>
    <xf numFmtId="0" fontId="41" fillId="33" borderId="23" xfId="0" applyFont="1" applyFill="1" applyBorder="1" applyAlignment="1" applyProtection="1">
      <alignment horizontal="center" vertical="center" wrapText="1"/>
      <protection/>
    </xf>
    <xf numFmtId="0" fontId="41" fillId="33" borderId="22" xfId="0" applyFont="1" applyFill="1" applyBorder="1" applyAlignment="1" applyProtection="1">
      <alignment horizontal="center" vertical="center" wrapText="1"/>
      <protection/>
    </xf>
    <xf numFmtId="0" fontId="41" fillId="33" borderId="16" xfId="0" applyFont="1" applyFill="1" applyBorder="1" applyAlignment="1" applyProtection="1">
      <alignment horizontal="center" vertical="center" wrapText="1"/>
      <protection/>
    </xf>
    <xf numFmtId="0" fontId="25" fillId="0" borderId="13" xfId="0" applyFont="1" applyFill="1" applyBorder="1" applyAlignment="1" applyProtection="1">
      <alignment horizontal="center" vertical="center" wrapText="1"/>
      <protection/>
    </xf>
    <xf numFmtId="0" fontId="25" fillId="0" borderId="15" xfId="0" applyFont="1" applyFill="1" applyBorder="1" applyAlignment="1" applyProtection="1">
      <alignment horizontal="center" vertical="center" wrapText="1"/>
      <protection/>
    </xf>
    <xf numFmtId="0" fontId="2" fillId="6" borderId="15" xfId="0" applyFont="1" applyFill="1" applyBorder="1" applyAlignment="1" applyProtection="1">
      <alignment horizontal="right" vertical="center"/>
      <protection/>
    </xf>
    <xf numFmtId="44" fontId="25" fillId="7" borderId="12" xfId="44" applyFont="1" applyFill="1" applyBorder="1" applyAlignment="1" applyProtection="1">
      <alignment vertical="center"/>
      <protection locked="0"/>
    </xf>
    <xf numFmtId="44" fontId="25" fillId="7" borderId="13" xfId="44" applyFont="1" applyFill="1" applyBorder="1" applyAlignment="1" applyProtection="1">
      <alignment vertical="center"/>
      <protection locked="0"/>
    </xf>
    <xf numFmtId="44" fontId="25" fillId="7" borderId="15" xfId="44" applyFont="1" applyFill="1" applyBorder="1" applyAlignment="1" applyProtection="1">
      <alignment vertical="center"/>
      <protection locked="0"/>
    </xf>
    <xf numFmtId="0" fontId="5" fillId="0" borderId="12" xfId="0" applyFont="1" applyFill="1" applyBorder="1" applyAlignment="1" applyProtection="1">
      <alignment horizontal="left" vertical="center" wrapText="1"/>
      <protection/>
    </xf>
    <xf numFmtId="0" fontId="5" fillId="0" borderId="13" xfId="0" applyFont="1" applyFill="1" applyBorder="1" applyAlignment="1" applyProtection="1">
      <alignment horizontal="left" vertical="center" wrapText="1"/>
      <protection/>
    </xf>
    <xf numFmtId="0" fontId="5" fillId="0" borderId="15" xfId="0" applyFont="1" applyFill="1" applyBorder="1" applyAlignment="1" applyProtection="1">
      <alignment horizontal="left" vertical="center" wrapText="1"/>
      <protection/>
    </xf>
    <xf numFmtId="44" fontId="2" fillId="7" borderId="12" xfId="44" applyFont="1" applyFill="1" applyBorder="1" applyAlignment="1" applyProtection="1">
      <alignment horizontal="center" vertical="center" wrapText="1"/>
      <protection locked="0"/>
    </xf>
    <xf numFmtId="44" fontId="2" fillId="7" borderId="13" xfId="44" applyFont="1" applyFill="1" applyBorder="1" applyAlignment="1" applyProtection="1">
      <alignment horizontal="center" vertical="center" wrapText="1"/>
      <protection locked="0"/>
    </xf>
    <xf numFmtId="44" fontId="2" fillId="7" borderId="15" xfId="44"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2" fillId="7" borderId="12" xfId="0" applyFont="1" applyFill="1" applyBorder="1" applyAlignment="1" applyProtection="1">
      <alignment horizontal="center" vertical="center" wrapText="1"/>
      <protection/>
    </xf>
    <xf numFmtId="0" fontId="2" fillId="7" borderId="15"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14" fontId="2" fillId="7" borderId="19" xfId="0" applyNumberFormat="1" applyFont="1" applyFill="1" applyBorder="1" applyAlignment="1" applyProtection="1">
      <alignment horizontal="center" vertical="center" wrapText="1"/>
      <protection locked="0"/>
    </xf>
    <xf numFmtId="14" fontId="2" fillId="7" borderId="21" xfId="0" applyNumberFormat="1" applyFont="1" applyFill="1" applyBorder="1" applyAlignment="1" applyProtection="1">
      <alignment horizontal="center" vertical="center" wrapText="1"/>
      <protection locked="0"/>
    </xf>
    <xf numFmtId="14" fontId="2" fillId="7" borderId="22" xfId="0" applyNumberFormat="1" applyFont="1" applyFill="1" applyBorder="1" applyAlignment="1" applyProtection="1">
      <alignment horizontal="center" vertical="center" wrapText="1"/>
      <protection locked="0"/>
    </xf>
    <xf numFmtId="14" fontId="2" fillId="7" borderId="16" xfId="0" applyNumberFormat="1"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protection/>
    </xf>
    <xf numFmtId="0" fontId="2" fillId="7" borderId="13" xfId="0" applyFont="1" applyFill="1" applyBorder="1" applyAlignment="1" applyProtection="1">
      <alignment horizontal="center" vertical="center"/>
      <protection locked="0"/>
    </xf>
    <xf numFmtId="0" fontId="2" fillId="7" borderId="15" xfId="0" applyFont="1" applyFill="1" applyBorder="1" applyAlignment="1" applyProtection="1">
      <alignment horizontal="center" vertical="center"/>
      <protection locked="0"/>
    </xf>
    <xf numFmtId="0" fontId="5" fillId="0" borderId="12" xfId="0" applyFont="1" applyFill="1" applyBorder="1" applyAlignment="1" applyProtection="1">
      <alignment vertical="center" wrapText="1"/>
      <protection/>
    </xf>
    <xf numFmtId="0" fontId="5" fillId="0" borderId="15" xfId="0" applyFont="1" applyFill="1" applyBorder="1" applyAlignment="1" applyProtection="1">
      <alignment vertical="center" wrapText="1"/>
      <protection/>
    </xf>
    <xf numFmtId="0" fontId="2" fillId="7" borderId="12" xfId="0" applyFont="1" applyFill="1" applyBorder="1" applyAlignment="1" applyProtection="1">
      <alignment horizontal="left" vertical="center" wrapText="1"/>
      <protection locked="0"/>
    </xf>
    <xf numFmtId="0" fontId="2" fillId="7" borderId="13" xfId="0" applyFont="1" applyFill="1" applyBorder="1" applyAlignment="1" applyProtection="1">
      <alignment horizontal="left" vertical="center" wrapText="1"/>
      <protection locked="0"/>
    </xf>
    <xf numFmtId="0" fontId="2" fillId="7" borderId="15" xfId="0" applyFont="1" applyFill="1" applyBorder="1" applyAlignment="1" applyProtection="1">
      <alignment horizontal="left" vertical="center" wrapText="1"/>
      <protection locked="0"/>
    </xf>
    <xf numFmtId="0" fontId="2" fillId="7" borderId="12" xfId="0" applyFont="1" applyFill="1" applyBorder="1" applyAlignment="1" applyProtection="1">
      <alignment horizontal="center" vertical="center" wrapText="1"/>
      <protection locked="0"/>
    </xf>
    <xf numFmtId="0" fontId="25" fillId="0" borderId="12" xfId="0" applyFont="1" applyBorder="1" applyAlignment="1" applyProtection="1">
      <alignment horizontal="center" vertical="center"/>
      <protection/>
    </xf>
    <xf numFmtId="0" fontId="25" fillId="0" borderId="13" xfId="0" applyFont="1" applyBorder="1" applyAlignment="1" applyProtection="1">
      <alignment horizontal="center" vertical="center"/>
      <protection/>
    </xf>
    <xf numFmtId="0" fontId="25" fillId="0" borderId="15" xfId="0" applyFont="1" applyBorder="1" applyAlignment="1" applyProtection="1">
      <alignment horizontal="center" vertical="center"/>
      <protection/>
    </xf>
    <xf numFmtId="0" fontId="2" fillId="32" borderId="12" xfId="0" applyFont="1" applyFill="1" applyBorder="1" applyAlignment="1" applyProtection="1">
      <alignment horizontal="center" vertical="center" wrapText="1"/>
      <protection/>
    </xf>
    <xf numFmtId="0" fontId="2" fillId="32" borderId="13" xfId="0" applyFont="1" applyFill="1" applyBorder="1" applyAlignment="1" applyProtection="1">
      <alignment horizontal="center" vertical="center" wrapText="1"/>
      <protection/>
    </xf>
    <xf numFmtId="0" fontId="2" fillId="32" borderId="15" xfId="0" applyFont="1" applyFill="1" applyBorder="1" applyAlignment="1" applyProtection="1">
      <alignment horizontal="center" vertical="center" wrapText="1"/>
      <protection/>
    </xf>
    <xf numFmtId="0" fontId="2" fillId="4" borderId="12" xfId="0" applyFont="1" applyFill="1" applyBorder="1" applyAlignment="1" applyProtection="1">
      <alignment horizontal="center" vertical="center" wrapText="1"/>
      <protection/>
    </xf>
    <xf numFmtId="0" fontId="2" fillId="4" borderId="13" xfId="0" applyFont="1" applyFill="1" applyBorder="1" applyAlignment="1" applyProtection="1">
      <alignment horizontal="center" vertical="center" wrapText="1"/>
      <protection/>
    </xf>
    <xf numFmtId="0" fontId="2" fillId="4" borderId="15" xfId="0" applyFont="1" applyFill="1" applyBorder="1" applyAlignment="1" applyProtection="1">
      <alignment horizontal="center" vertical="center" wrapText="1"/>
      <protection/>
    </xf>
    <xf numFmtId="0" fontId="6" fillId="0" borderId="19" xfId="0" applyFont="1" applyFill="1" applyBorder="1" applyAlignment="1" applyProtection="1">
      <alignment horizontal="left" vertical="top" wrapText="1"/>
      <protection locked="0"/>
    </xf>
    <xf numFmtId="0" fontId="6" fillId="0" borderId="20" xfId="0" applyFont="1" applyFill="1" applyBorder="1" applyAlignment="1" applyProtection="1">
      <alignment horizontal="left" vertical="top" wrapText="1"/>
      <protection locked="0"/>
    </xf>
    <xf numFmtId="0" fontId="6" fillId="0" borderId="21" xfId="0" applyFont="1" applyFill="1" applyBorder="1" applyAlignment="1" applyProtection="1">
      <alignment horizontal="left" vertical="top" wrapText="1"/>
      <protection locked="0"/>
    </xf>
    <xf numFmtId="0" fontId="6" fillId="0" borderId="24"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22"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88" fillId="0" borderId="12" xfId="0" applyFont="1" applyFill="1" applyBorder="1" applyAlignment="1" applyProtection="1">
      <alignment horizontal="center" vertical="center" wrapText="1"/>
      <protection/>
    </xf>
    <xf numFmtId="0" fontId="88" fillId="0" borderId="13" xfId="0" applyFont="1" applyFill="1" applyBorder="1" applyAlignment="1" applyProtection="1">
      <alignment horizontal="center" vertical="center" wrapText="1"/>
      <protection/>
    </xf>
    <xf numFmtId="0" fontId="88" fillId="0" borderId="15"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5" fillId="0" borderId="13" xfId="0" applyFont="1" applyFill="1" applyBorder="1" applyAlignment="1" applyProtection="1">
      <alignment vertical="center" wrapText="1"/>
      <protection/>
    </xf>
    <xf numFmtId="0" fontId="2" fillId="5" borderId="12" xfId="0" applyFont="1" applyFill="1" applyBorder="1" applyAlignment="1" applyProtection="1">
      <alignment horizontal="center" vertical="center" wrapText="1"/>
      <protection/>
    </xf>
    <xf numFmtId="0" fontId="2" fillId="5" borderId="13" xfId="0" applyFont="1" applyFill="1" applyBorder="1" applyAlignment="1" applyProtection="1">
      <alignment horizontal="center" vertical="center" wrapText="1"/>
      <protection/>
    </xf>
    <xf numFmtId="0" fontId="2" fillId="5" borderId="15" xfId="0" applyFont="1" applyFill="1" applyBorder="1" applyAlignment="1" applyProtection="1">
      <alignment horizontal="center" vertical="center" wrapText="1"/>
      <protection/>
    </xf>
    <xf numFmtId="0" fontId="84" fillId="6" borderId="14" xfId="0" applyFont="1" applyFill="1" applyBorder="1" applyAlignment="1">
      <alignment horizontal="left" vertical="center"/>
    </xf>
    <xf numFmtId="0" fontId="42" fillId="0" borderId="10" xfId="0" applyFont="1" applyBorder="1" applyAlignment="1" applyProtection="1">
      <alignment horizontal="center" vertical="center" wrapText="1"/>
      <protection/>
    </xf>
    <xf numFmtId="0" fontId="2" fillId="6" borderId="12" xfId="0" applyFont="1" applyFill="1" applyBorder="1" applyAlignment="1" applyProtection="1">
      <alignment horizontal="center" vertical="center"/>
      <protection/>
    </xf>
    <xf numFmtId="0" fontId="2" fillId="6" borderId="15" xfId="0" applyFont="1" applyFill="1" applyBorder="1" applyAlignment="1" applyProtection="1">
      <alignment horizontal="center" vertical="center"/>
      <protection/>
    </xf>
    <xf numFmtId="0" fontId="5" fillId="6" borderId="12" xfId="0" applyFont="1" applyFill="1" applyBorder="1" applyAlignment="1" applyProtection="1">
      <alignment horizontal="left" vertical="top" wrapText="1"/>
      <protection/>
    </xf>
    <xf numFmtId="0" fontId="5" fillId="6" borderId="13" xfId="0" applyFont="1" applyFill="1" applyBorder="1" applyAlignment="1" applyProtection="1">
      <alignment horizontal="left" vertical="top" wrapText="1"/>
      <protection/>
    </xf>
    <xf numFmtId="0" fontId="5" fillId="6" borderId="15"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5" fillId="0" borderId="20" xfId="0" applyFont="1" applyFill="1" applyBorder="1" applyAlignment="1" applyProtection="1">
      <alignment horizontal="left" vertical="center" wrapText="1"/>
      <protection/>
    </xf>
    <xf numFmtId="0" fontId="5" fillId="0" borderId="21" xfId="0" applyFont="1" applyFill="1" applyBorder="1" applyAlignment="1" applyProtection="1">
      <alignment horizontal="left" vertical="center" wrapText="1"/>
      <protection/>
    </xf>
    <xf numFmtId="0" fontId="5" fillId="0" borderId="22"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16"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wrapText="1"/>
      <protection/>
    </xf>
    <xf numFmtId="0" fontId="2" fillId="6" borderId="12" xfId="0" applyFont="1" applyFill="1" applyBorder="1" applyAlignment="1" applyProtection="1">
      <alignment horizontal="left" vertical="center" wrapText="1"/>
      <protection/>
    </xf>
    <xf numFmtId="0" fontId="2" fillId="6" borderId="13" xfId="0" applyFont="1" applyFill="1" applyBorder="1" applyAlignment="1" applyProtection="1">
      <alignment horizontal="left" vertical="center" wrapText="1"/>
      <protection/>
    </xf>
    <xf numFmtId="0" fontId="2" fillId="6" borderId="15" xfId="0" applyFont="1" applyFill="1" applyBorder="1" applyAlignment="1" applyProtection="1">
      <alignment horizontal="left" vertical="center" wrapText="1"/>
      <protection/>
    </xf>
    <xf numFmtId="0" fontId="2" fillId="0" borderId="12" xfId="0" applyFont="1" applyBorder="1" applyAlignment="1" applyProtection="1">
      <alignment horizontal="center"/>
      <protection/>
    </xf>
    <xf numFmtId="0" fontId="2" fillId="0" borderId="15" xfId="0" applyFont="1" applyBorder="1" applyAlignment="1" applyProtection="1">
      <alignment horizontal="center"/>
      <protection/>
    </xf>
    <xf numFmtId="0" fontId="2" fillId="33" borderId="12" xfId="0" applyFont="1" applyFill="1" applyBorder="1" applyAlignment="1" applyProtection="1">
      <alignment horizontal="center"/>
      <protection/>
    </xf>
    <xf numFmtId="0" fontId="2" fillId="33" borderId="13"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5" fillId="0" borderId="12" xfId="0" applyFont="1" applyFill="1" applyBorder="1" applyAlignment="1" applyProtection="1">
      <alignment horizontal="left" wrapText="1"/>
      <protection/>
    </xf>
    <xf numFmtId="0" fontId="5" fillId="0" borderId="13" xfId="0" applyFont="1" applyFill="1" applyBorder="1" applyAlignment="1" applyProtection="1">
      <alignment horizontal="left" wrapText="1"/>
      <protection/>
    </xf>
    <xf numFmtId="0" fontId="2" fillId="0" borderId="20" xfId="0" applyFont="1" applyFill="1" applyBorder="1" applyAlignment="1" applyProtection="1">
      <alignment horizontal="left" vertical="center" wrapText="1"/>
      <protection/>
    </xf>
    <xf numFmtId="0" fontId="2" fillId="0" borderId="21" xfId="0" applyFont="1" applyFill="1" applyBorder="1" applyAlignment="1" applyProtection="1">
      <alignment horizontal="left" vertical="center" wrapText="1"/>
      <protection/>
    </xf>
    <xf numFmtId="0" fontId="2" fillId="0" borderId="22"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16" xfId="0" applyFont="1" applyFill="1" applyBorder="1" applyAlignment="1" applyProtection="1">
      <alignment horizontal="left" vertical="center" wrapText="1"/>
      <protection/>
    </xf>
    <xf numFmtId="0" fontId="25" fillId="0" borderId="12" xfId="0" applyFont="1" applyFill="1" applyBorder="1" applyAlignment="1" applyProtection="1">
      <alignment horizontal="center" vertical="center"/>
      <protection/>
    </xf>
    <xf numFmtId="0" fontId="25" fillId="0" borderId="13" xfId="0" applyFont="1" applyFill="1" applyBorder="1" applyAlignment="1" applyProtection="1">
      <alignment horizontal="center" vertical="center"/>
      <protection/>
    </xf>
    <xf numFmtId="0" fontId="25" fillId="0" borderId="15" xfId="0" applyFont="1" applyFill="1" applyBorder="1" applyAlignment="1" applyProtection="1">
      <alignment horizontal="center" vertical="center"/>
      <protection/>
    </xf>
    <xf numFmtId="20" fontId="2" fillId="6" borderId="12" xfId="0" applyNumberFormat="1" applyFont="1" applyFill="1" applyBorder="1" applyAlignment="1" applyProtection="1">
      <alignment horizontal="left" vertical="center" wrapText="1"/>
      <protection/>
    </xf>
    <xf numFmtId="20" fontId="2" fillId="6" borderId="13" xfId="0" applyNumberFormat="1" applyFont="1" applyFill="1" applyBorder="1" applyAlignment="1" applyProtection="1">
      <alignment horizontal="left" vertical="center" wrapText="1"/>
      <protection/>
    </xf>
    <xf numFmtId="20" fontId="2" fillId="6" borderId="15" xfId="0" applyNumberFormat="1" applyFont="1" applyFill="1" applyBorder="1" applyAlignment="1" applyProtection="1">
      <alignment horizontal="left" vertical="center" wrapText="1"/>
      <protection/>
    </xf>
    <xf numFmtId="0" fontId="5" fillId="0" borderId="12" xfId="0" applyFont="1" applyFill="1" applyBorder="1" applyAlignment="1" applyProtection="1">
      <alignment horizontal="center" vertical="center" wrapText="1"/>
      <protection/>
    </xf>
    <xf numFmtId="0" fontId="5" fillId="0" borderId="19" xfId="0" applyFont="1" applyFill="1" applyBorder="1" applyAlignment="1" applyProtection="1">
      <alignment horizontal="left" vertical="center" wrapText="1"/>
      <protection/>
    </xf>
    <xf numFmtId="0" fontId="5" fillId="0" borderId="15" xfId="0" applyFont="1" applyFill="1" applyBorder="1" applyAlignment="1" applyProtection="1">
      <alignment horizontal="left" wrapText="1"/>
      <protection/>
    </xf>
    <xf numFmtId="0" fontId="5" fillId="6" borderId="12" xfId="0" applyFont="1" applyFill="1" applyBorder="1" applyAlignment="1" applyProtection="1">
      <alignment horizontal="left" vertical="center" wrapText="1"/>
      <protection/>
    </xf>
    <xf numFmtId="0" fontId="5" fillId="6" borderId="13" xfId="0" applyFont="1" applyFill="1" applyBorder="1" applyAlignment="1" applyProtection="1">
      <alignment horizontal="left" vertical="center" wrapText="1"/>
      <protection/>
    </xf>
    <xf numFmtId="0" fontId="5" fillId="6" borderId="15" xfId="0" applyFont="1" applyFill="1" applyBorder="1" applyAlignment="1" applyProtection="1">
      <alignment horizontal="left" vertical="center" wrapText="1"/>
      <protection/>
    </xf>
    <xf numFmtId="0" fontId="2" fillId="0" borderId="11" xfId="0" applyFont="1" applyBorder="1" applyAlignment="1" applyProtection="1">
      <alignment horizontal="center" vertical="center" wrapText="1"/>
      <protection/>
    </xf>
    <xf numFmtId="0" fontId="5" fillId="7" borderId="10" xfId="0" applyFont="1" applyFill="1" applyBorder="1" applyAlignment="1" applyProtection="1">
      <alignment horizontal="left" vertical="center" shrinkToFit="1"/>
      <protection locked="0"/>
    </xf>
    <xf numFmtId="0" fontId="2" fillId="0"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shrinkToFit="1"/>
      <protection/>
    </xf>
    <xf numFmtId="0" fontId="2" fillId="0" borderId="10" xfId="0" applyFont="1" applyBorder="1" applyAlignment="1" applyProtection="1">
      <alignment horizontal="center" vertical="center"/>
      <protection/>
    </xf>
    <xf numFmtId="0" fontId="2" fillId="7" borderId="12" xfId="0" applyFont="1" applyFill="1" applyBorder="1" applyAlignment="1" applyProtection="1">
      <alignment horizontal="center" vertical="center" shrinkToFit="1"/>
      <protection locked="0"/>
    </xf>
    <xf numFmtId="0" fontId="2" fillId="7" borderId="13" xfId="0" applyFont="1" applyFill="1" applyBorder="1" applyAlignment="1" applyProtection="1">
      <alignment horizontal="center" vertical="center" shrinkToFit="1"/>
      <protection locked="0"/>
    </xf>
    <xf numFmtId="0" fontId="5" fillId="0" borderId="10" xfId="0" applyFont="1" applyBorder="1" applyAlignment="1" applyProtection="1">
      <alignment horizontal="left" vertical="center"/>
      <protection/>
    </xf>
    <xf numFmtId="0" fontId="2" fillId="0" borderId="10"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13" xfId="0" applyFont="1" applyBorder="1" applyAlignment="1" applyProtection="1">
      <alignment horizontal="left" vertical="center" wrapText="1"/>
      <protection/>
    </xf>
    <xf numFmtId="0" fontId="2" fillId="0" borderId="15" xfId="0" applyFont="1" applyBorder="1" applyAlignment="1" applyProtection="1">
      <alignment horizontal="left" vertical="center" wrapText="1"/>
      <protection/>
    </xf>
    <xf numFmtId="0" fontId="2" fillId="7" borderId="10"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protection/>
    </xf>
    <xf numFmtId="0" fontId="3" fillId="7" borderId="12" xfId="0" applyFont="1" applyFill="1" applyBorder="1" applyAlignment="1" applyProtection="1">
      <alignment horizontal="center" vertical="center" wrapText="1"/>
      <protection locked="0"/>
    </xf>
    <xf numFmtId="0" fontId="3" fillId="7" borderId="13" xfId="0" applyFont="1" applyFill="1" applyBorder="1" applyAlignment="1" applyProtection="1">
      <alignment horizontal="center" vertical="center" wrapText="1"/>
      <protection locked="0"/>
    </xf>
    <xf numFmtId="0" fontId="3" fillId="7" borderId="15" xfId="0" applyFont="1" applyFill="1" applyBorder="1" applyAlignment="1" applyProtection="1">
      <alignment horizontal="center" vertical="center" wrapText="1"/>
      <protection locked="0"/>
    </xf>
    <xf numFmtId="0" fontId="3" fillId="7" borderId="12" xfId="0" applyNumberFormat="1" applyFont="1" applyFill="1" applyBorder="1" applyAlignment="1" applyProtection="1">
      <alignment horizontal="center" vertical="center" wrapText="1"/>
      <protection locked="0"/>
    </xf>
    <xf numFmtId="0" fontId="3" fillId="7" borderId="15"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left" vertical="center" wrapText="1"/>
      <protection/>
    </xf>
    <xf numFmtId="0" fontId="3" fillId="7"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wrapText="1"/>
      <protection/>
    </xf>
    <xf numFmtId="0" fontId="3" fillId="7" borderId="12" xfId="0" applyFont="1" applyFill="1" applyBorder="1" applyAlignment="1" applyProtection="1">
      <alignment horizontal="left" vertical="center" wrapText="1"/>
      <protection locked="0"/>
    </xf>
    <xf numFmtId="0" fontId="3" fillId="7" borderId="13" xfId="0" applyFont="1" applyFill="1" applyBorder="1" applyAlignment="1" applyProtection="1">
      <alignment horizontal="left" vertical="center" wrapText="1"/>
      <protection locked="0"/>
    </xf>
    <xf numFmtId="0" fontId="3" fillId="7" borderId="15" xfId="0" applyFont="1" applyFill="1" applyBorder="1" applyAlignment="1" applyProtection="1">
      <alignment horizontal="left" vertical="center" wrapText="1"/>
      <protection locked="0"/>
    </xf>
    <xf numFmtId="0" fontId="3" fillId="32" borderId="12" xfId="0" applyFont="1" applyFill="1" applyBorder="1" applyAlignment="1" applyProtection="1">
      <alignment horizontal="center" vertical="center" wrapText="1"/>
      <protection/>
    </xf>
    <xf numFmtId="0" fontId="6" fillId="0" borderId="12" xfId="0" applyFont="1" applyFill="1" applyBorder="1" applyAlignment="1" applyProtection="1">
      <alignment vertical="center" wrapText="1"/>
      <protection/>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horizontal="center" vertical="center" wrapText="1"/>
      <protection/>
    </xf>
    <xf numFmtId="44" fontId="3" fillId="7" borderId="12" xfId="44" applyFont="1" applyFill="1" applyBorder="1" applyAlignment="1" applyProtection="1">
      <alignment horizontal="center" vertical="center" wrapText="1"/>
      <protection locked="0"/>
    </xf>
    <xf numFmtId="44" fontId="3" fillId="7" borderId="13" xfId="44" applyFont="1" applyFill="1" applyBorder="1" applyAlignment="1" applyProtection="1">
      <alignment horizontal="center" vertical="center" wrapText="1"/>
      <protection locked="0"/>
    </xf>
    <xf numFmtId="44" fontId="3" fillId="7" borderId="15" xfId="44"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xf>
    <xf numFmtId="0" fontId="3" fillId="4" borderId="13" xfId="0" applyFont="1" applyFill="1" applyBorder="1" applyAlignment="1" applyProtection="1">
      <alignment horizontal="center" vertical="center" wrapText="1"/>
      <protection/>
    </xf>
    <xf numFmtId="0" fontId="3" fillId="4" borderId="15" xfId="0" applyFont="1" applyFill="1" applyBorder="1" applyAlignment="1" applyProtection="1">
      <alignment horizontal="center" vertical="center" wrapText="1"/>
      <protection/>
    </xf>
    <xf numFmtId="0" fontId="87" fillId="34" borderId="12" xfId="0" applyFont="1" applyFill="1" applyBorder="1" applyAlignment="1" applyProtection="1">
      <alignment horizontal="left" vertical="center" wrapText="1"/>
      <protection/>
    </xf>
    <xf numFmtId="0" fontId="87" fillId="34" borderId="13" xfId="0" applyFont="1" applyFill="1" applyBorder="1" applyAlignment="1" applyProtection="1">
      <alignment horizontal="left" vertical="center" wrapText="1"/>
      <protection/>
    </xf>
    <xf numFmtId="0" fontId="87" fillId="34" borderId="15" xfId="0" applyFont="1" applyFill="1" applyBorder="1" applyAlignment="1" applyProtection="1">
      <alignment horizontal="left" vertical="center" wrapText="1"/>
      <protection/>
    </xf>
    <xf numFmtId="44" fontId="3" fillId="7" borderId="10" xfId="44" applyFont="1" applyFill="1" applyBorder="1" applyAlignment="1" applyProtection="1">
      <alignment horizontal="center" vertical="center" wrapText="1"/>
      <protection/>
    </xf>
    <xf numFmtId="9" fontId="6" fillId="0" borderId="13" xfId="0" applyNumberFormat="1" applyFont="1" applyFill="1" applyBorder="1" applyAlignment="1" applyProtection="1">
      <alignment horizontal="left" vertical="center" wrapText="1"/>
      <protection/>
    </xf>
    <xf numFmtId="9" fontId="6" fillId="0" borderId="15" xfId="0" applyNumberFormat="1" applyFont="1" applyFill="1" applyBorder="1" applyAlignment="1" applyProtection="1">
      <alignment horizontal="left" vertical="center" wrapText="1"/>
      <protection/>
    </xf>
    <xf numFmtId="44" fontId="3" fillId="7" borderId="12" xfId="0" applyNumberFormat="1" applyFont="1" applyFill="1" applyBorder="1" applyAlignment="1" applyProtection="1">
      <alignment horizontal="center" vertical="center" wrapText="1"/>
      <protection/>
    </xf>
    <xf numFmtId="44" fontId="3" fillId="7" borderId="15" xfId="0" applyNumberFormat="1" applyFont="1" applyFill="1" applyBorder="1" applyAlignment="1" applyProtection="1">
      <alignment horizontal="center" vertical="center" wrapText="1"/>
      <protection/>
    </xf>
    <xf numFmtId="44" fontId="3" fillId="7" borderId="10" xfId="44" applyFont="1" applyFill="1" applyBorder="1" applyAlignment="1" applyProtection="1">
      <alignment vertical="center" wrapText="1"/>
      <protection/>
    </xf>
    <xf numFmtId="44" fontId="3" fillId="7" borderId="10" xfId="0" applyNumberFormat="1" applyFont="1" applyFill="1" applyBorder="1" applyAlignment="1" applyProtection="1">
      <alignment horizontal="center" vertical="center" wrapText="1"/>
      <protection/>
    </xf>
    <xf numFmtId="0" fontId="3" fillId="5" borderId="12" xfId="0" applyFont="1" applyFill="1" applyBorder="1" applyAlignment="1" applyProtection="1">
      <alignment horizontal="left" vertical="center" wrapText="1"/>
      <protection/>
    </xf>
    <xf numFmtId="0" fontId="3" fillId="5" borderId="13" xfId="0" applyFont="1" applyFill="1" applyBorder="1" applyAlignment="1" applyProtection="1">
      <alignment horizontal="left" vertical="center" wrapText="1"/>
      <protection/>
    </xf>
    <xf numFmtId="0" fontId="3" fillId="5" borderId="15" xfId="0" applyFont="1" applyFill="1" applyBorder="1" applyAlignment="1" applyProtection="1">
      <alignment horizontal="left" vertical="center" wrapText="1"/>
      <protection/>
    </xf>
    <xf numFmtId="0" fontId="3" fillId="6" borderId="12" xfId="0" applyFont="1" applyFill="1" applyBorder="1" applyAlignment="1" applyProtection="1">
      <alignment horizontal="left" vertical="center" wrapText="1"/>
      <protection/>
    </xf>
    <xf numFmtId="0" fontId="3" fillId="6" borderId="13" xfId="0" applyFont="1" applyFill="1" applyBorder="1" applyAlignment="1" applyProtection="1">
      <alignment horizontal="left" vertical="center" wrapText="1"/>
      <protection/>
    </xf>
    <xf numFmtId="0" fontId="3" fillId="6" borderId="15" xfId="0" applyFont="1" applyFill="1" applyBorder="1" applyAlignment="1" applyProtection="1">
      <alignment horizontal="left" vertical="center" wrapText="1"/>
      <protection/>
    </xf>
    <xf numFmtId="0" fontId="84" fillId="6" borderId="10" xfId="0" applyFont="1" applyFill="1" applyBorder="1" applyAlignment="1">
      <alignment horizontal="left" vertical="center" wrapText="1"/>
    </xf>
    <xf numFmtId="0" fontId="27" fillId="0" borderId="19" xfId="0" applyFont="1" applyFill="1" applyBorder="1" applyAlignment="1" applyProtection="1">
      <alignment horizontal="left" vertical="top" wrapText="1"/>
      <protection locked="0"/>
    </xf>
    <xf numFmtId="0" fontId="27" fillId="0" borderId="20" xfId="0" applyFont="1" applyFill="1" applyBorder="1" applyAlignment="1" applyProtection="1">
      <alignment horizontal="left" vertical="top" wrapText="1"/>
      <protection locked="0"/>
    </xf>
    <xf numFmtId="0" fontId="27" fillId="0" borderId="21" xfId="0" applyFont="1" applyFill="1" applyBorder="1" applyAlignment="1" applyProtection="1">
      <alignment horizontal="left" vertical="top" wrapText="1"/>
      <protection locked="0"/>
    </xf>
    <xf numFmtId="0" fontId="27" fillId="0" borderId="24"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0" fontId="27" fillId="0" borderId="23" xfId="0" applyFont="1" applyFill="1" applyBorder="1" applyAlignment="1" applyProtection="1">
      <alignment horizontal="left" vertical="top" wrapText="1"/>
      <protection locked="0"/>
    </xf>
    <xf numFmtId="0" fontId="27" fillId="0" borderId="22" xfId="0" applyFont="1" applyFill="1" applyBorder="1" applyAlignment="1" applyProtection="1">
      <alignment horizontal="left" vertical="top" wrapText="1"/>
      <protection locked="0"/>
    </xf>
    <xf numFmtId="0" fontId="27" fillId="0" borderId="11" xfId="0" applyFont="1" applyFill="1" applyBorder="1" applyAlignment="1" applyProtection="1">
      <alignment horizontal="left" vertical="top" wrapText="1"/>
      <protection locked="0"/>
    </xf>
    <xf numFmtId="0" fontId="27" fillId="0" borderId="16"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2" fillId="6" borderId="12" xfId="0" applyFont="1" applyFill="1" applyBorder="1" applyAlignment="1" applyProtection="1">
      <alignment horizontal="left" vertical="top" wrapText="1"/>
      <protection/>
    </xf>
    <xf numFmtId="0" fontId="2" fillId="6" borderId="13" xfId="0" applyFont="1" applyFill="1" applyBorder="1" applyAlignment="1" applyProtection="1">
      <alignment horizontal="left" vertical="top" wrapText="1"/>
      <protection/>
    </xf>
    <xf numFmtId="0" fontId="2" fillId="6" borderId="15" xfId="0" applyFont="1" applyFill="1" applyBorder="1" applyAlignment="1" applyProtection="1">
      <alignment horizontal="left" vertical="top" wrapText="1"/>
      <protection/>
    </xf>
    <xf numFmtId="0" fontId="2" fillId="33" borderId="10" xfId="0" applyFont="1" applyFill="1" applyBorder="1" applyAlignment="1" applyProtection="1">
      <alignment horizontal="center"/>
      <protection/>
    </xf>
    <xf numFmtId="0" fontId="2" fillId="0" borderId="13" xfId="0" applyFont="1" applyBorder="1" applyAlignment="1" applyProtection="1">
      <alignment horizontal="center"/>
      <protection/>
    </xf>
    <xf numFmtId="0" fontId="2"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14" fontId="2" fillId="7" borderId="10" xfId="0" applyNumberFormat="1" applyFont="1" applyFill="1" applyBorder="1" applyAlignment="1" applyProtection="1">
      <alignment horizontal="center" vertical="center"/>
      <protection locked="0"/>
    </xf>
    <xf numFmtId="0" fontId="5" fillId="0" borderId="12"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5" fillId="0" borderId="10" xfId="0" applyFont="1" applyFill="1" applyBorder="1" applyAlignment="1" applyProtection="1">
      <alignment horizontal="left" vertical="center"/>
      <protection/>
    </xf>
    <xf numFmtId="14" fontId="2" fillId="0" borderId="0" xfId="0" applyNumberFormat="1" applyFont="1" applyFill="1" applyBorder="1" applyAlignment="1" applyProtection="1">
      <alignment horizontal="center" vertical="center"/>
      <protection/>
    </xf>
    <xf numFmtId="0" fontId="2" fillId="6" borderId="10" xfId="0" applyFont="1" applyFill="1" applyBorder="1" applyAlignment="1" applyProtection="1">
      <alignment horizontal="center" vertical="center"/>
      <protection/>
    </xf>
    <xf numFmtId="0" fontId="2" fillId="7" borderId="12" xfId="0" applyFont="1" applyFill="1" applyBorder="1" applyAlignment="1" applyProtection="1">
      <alignment horizontal="center" vertical="center"/>
      <protection/>
    </xf>
    <xf numFmtId="0" fontId="2" fillId="7" borderId="15" xfId="0" applyFont="1" applyFill="1" applyBorder="1" applyAlignment="1" applyProtection="1">
      <alignment horizontal="center" vertical="center"/>
      <protection/>
    </xf>
    <xf numFmtId="0" fontId="2" fillId="7" borderId="12" xfId="0" applyFont="1" applyFill="1" applyBorder="1" applyAlignment="1" applyProtection="1">
      <alignment horizontal="left" vertical="center" wrapText="1"/>
      <protection/>
    </xf>
    <xf numFmtId="0" fontId="2" fillId="7" borderId="13" xfId="0" applyFont="1" applyFill="1" applyBorder="1" applyAlignment="1" applyProtection="1">
      <alignment horizontal="left" vertical="center" wrapText="1"/>
      <protection/>
    </xf>
    <xf numFmtId="0" fontId="2" fillId="7" borderId="15" xfId="0" applyFont="1" applyFill="1" applyBorder="1" applyAlignment="1" applyProtection="1">
      <alignment horizontal="left" vertical="center" wrapText="1"/>
      <protection/>
    </xf>
    <xf numFmtId="44" fontId="2" fillId="7" borderId="19" xfId="44" applyFont="1" applyFill="1" applyBorder="1" applyAlignment="1" applyProtection="1">
      <alignment horizontal="center" vertical="center" wrapText="1"/>
      <protection locked="0"/>
    </xf>
    <xf numFmtId="44" fontId="2" fillId="7" borderId="21" xfId="44" applyFont="1" applyFill="1" applyBorder="1" applyAlignment="1" applyProtection="1">
      <alignment horizontal="center" vertical="center" wrapText="1"/>
      <protection locked="0"/>
    </xf>
    <xf numFmtId="0" fontId="2" fillId="7" borderId="13" xfId="0" applyFont="1" applyFill="1" applyBorder="1" applyAlignment="1" applyProtection="1">
      <alignment horizontal="center" vertical="center" wrapText="1"/>
      <protection/>
    </xf>
    <xf numFmtId="0" fontId="84" fillId="6" borderId="14" xfId="0" applyFont="1" applyFill="1" applyBorder="1" applyAlignment="1">
      <alignment horizontal="left" vertical="center" wrapText="1"/>
    </xf>
    <xf numFmtId="0" fontId="2" fillId="0" borderId="0" xfId="44" applyNumberFormat="1" applyFont="1" applyFill="1" applyBorder="1" applyAlignment="1" applyProtection="1">
      <alignment horizontal="center"/>
      <protection/>
    </xf>
    <xf numFmtId="49" fontId="5" fillId="0" borderId="12"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left" vertical="center" wrapText="1"/>
      <protection/>
    </xf>
    <xf numFmtId="49" fontId="5" fillId="0" borderId="15" xfId="0" applyNumberFormat="1" applyFont="1" applyFill="1" applyBorder="1" applyAlignment="1" applyProtection="1">
      <alignment horizontal="left" vertical="center" wrapText="1"/>
      <protection/>
    </xf>
    <xf numFmtId="0" fontId="2" fillId="33" borderId="12"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3" fillId="0" borderId="11" xfId="0" applyFont="1" applyBorder="1" applyAlignment="1" applyProtection="1">
      <alignment horizontal="center"/>
      <protection/>
    </xf>
    <xf numFmtId="0" fontId="5" fillId="7" borderId="12" xfId="0" applyFont="1" applyFill="1" applyBorder="1" applyAlignment="1" applyProtection="1">
      <alignment horizontal="left" vertical="center" shrinkToFit="1"/>
      <protection locked="0"/>
    </xf>
    <xf numFmtId="0" fontId="5" fillId="7" borderId="15" xfId="0" applyFont="1" applyFill="1" applyBorder="1" applyAlignment="1" applyProtection="1">
      <alignment horizontal="left" vertical="center" shrinkToFit="1"/>
      <protection locked="0"/>
    </xf>
    <xf numFmtId="0" fontId="25" fillId="0" borderId="10" xfId="0" applyFont="1" applyFill="1" applyBorder="1" applyAlignment="1" applyProtection="1">
      <alignment horizontal="center" vertical="center"/>
      <protection/>
    </xf>
    <xf numFmtId="0" fontId="5" fillId="7" borderId="10" xfId="0" applyFont="1" applyFill="1" applyBorder="1" applyAlignment="1" applyProtection="1">
      <alignment horizontal="center" vertical="center" shrinkToFit="1"/>
      <protection locked="0"/>
    </xf>
    <xf numFmtId="0" fontId="5" fillId="7" borderId="12" xfId="0" applyFont="1" applyFill="1" applyBorder="1" applyAlignment="1" applyProtection="1">
      <alignment horizontal="center" vertical="center" shrinkToFit="1"/>
      <protection locked="0"/>
    </xf>
    <xf numFmtId="0" fontId="5" fillId="7" borderId="13" xfId="0"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9" xfId="0" applyFont="1" applyFill="1" applyBorder="1" applyAlignment="1" applyProtection="1">
      <alignment horizontal="left" vertical="center" wrapText="1"/>
      <protection/>
    </xf>
    <xf numFmtId="0" fontId="6" fillId="0" borderId="20" xfId="0" applyFont="1" applyFill="1" applyBorder="1" applyAlignment="1" applyProtection="1">
      <alignment horizontal="left" vertical="center" wrapText="1"/>
      <protection/>
    </xf>
    <xf numFmtId="44" fontId="3" fillId="7" borderId="19" xfId="44" applyFont="1" applyFill="1" applyBorder="1" applyAlignment="1" applyProtection="1">
      <alignment horizontal="center" vertical="center" wrapText="1"/>
      <protection locked="0"/>
    </xf>
    <xf numFmtId="44" fontId="3" fillId="7" borderId="21" xfId="44"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3" fillId="7" borderId="12" xfId="0" applyFont="1" applyFill="1" applyBorder="1" applyAlignment="1" applyProtection="1">
      <alignment horizontal="left" vertical="center" wrapText="1"/>
      <protection/>
    </xf>
    <xf numFmtId="0" fontId="3" fillId="7" borderId="13" xfId="0" applyFont="1" applyFill="1" applyBorder="1" applyAlignment="1" applyProtection="1">
      <alignment horizontal="left" vertical="center" wrapText="1"/>
      <protection/>
    </xf>
    <xf numFmtId="0" fontId="3" fillId="7" borderId="15" xfId="0" applyFont="1" applyFill="1" applyBorder="1" applyAlignment="1" applyProtection="1">
      <alignment horizontal="left" vertical="center" wrapText="1"/>
      <protection/>
    </xf>
    <xf numFmtId="0" fontId="6" fillId="0" borderId="19" xfId="0" applyFont="1" applyFill="1" applyBorder="1" applyAlignment="1" applyProtection="1">
      <alignment vertical="top" wrapText="1"/>
      <protection locked="0"/>
    </xf>
    <xf numFmtId="0" fontId="6" fillId="0" borderId="20" xfId="0" applyFont="1" applyFill="1" applyBorder="1" applyAlignment="1" applyProtection="1">
      <alignment vertical="top" wrapText="1"/>
      <protection locked="0"/>
    </xf>
    <xf numFmtId="0" fontId="6" fillId="0" borderId="21" xfId="0" applyFont="1" applyFill="1" applyBorder="1" applyAlignment="1" applyProtection="1">
      <alignment vertical="top" wrapText="1"/>
      <protection locked="0"/>
    </xf>
    <xf numFmtId="0" fontId="6" fillId="0" borderId="24"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6" fillId="0" borderId="23" xfId="0" applyFont="1" applyFill="1" applyBorder="1" applyAlignment="1" applyProtection="1">
      <alignment vertical="top" wrapText="1"/>
      <protection locked="0"/>
    </xf>
    <xf numFmtId="0" fontId="6" fillId="0" borderId="22" xfId="0"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6" fillId="0" borderId="16" xfId="0" applyFont="1" applyFill="1" applyBorder="1" applyAlignment="1" applyProtection="1">
      <alignment vertical="top" wrapText="1"/>
      <protection locked="0"/>
    </xf>
    <xf numFmtId="0" fontId="84" fillId="6" borderId="14" xfId="0" applyFont="1" applyFill="1" applyBorder="1" applyAlignment="1" applyProtection="1">
      <alignment horizontal="left" vertical="top" wrapText="1"/>
      <protection/>
    </xf>
    <xf numFmtId="0" fontId="2" fillId="0" borderId="15" xfId="0" applyFont="1" applyFill="1" applyBorder="1" applyAlignment="1" applyProtection="1">
      <alignment horizontal="center" vertical="center" wrapText="1"/>
      <protection/>
    </xf>
    <xf numFmtId="0" fontId="5" fillId="0" borderId="25" xfId="0" applyFont="1" applyFill="1" applyBorder="1" applyAlignment="1" applyProtection="1">
      <alignment horizontal="left" vertical="center" wrapText="1"/>
      <protection/>
    </xf>
    <xf numFmtId="0" fontId="6" fillId="7" borderId="12" xfId="0" applyFont="1" applyFill="1" applyBorder="1" applyAlignment="1" applyProtection="1">
      <alignment horizontal="left" vertical="top" wrapText="1" shrinkToFit="1"/>
      <protection locked="0"/>
    </xf>
    <xf numFmtId="0" fontId="6" fillId="7" borderId="15" xfId="0" applyFont="1" applyFill="1" applyBorder="1" applyAlignment="1" applyProtection="1">
      <alignment horizontal="left" vertical="top" wrapText="1" shrinkToFit="1"/>
      <protection locked="0"/>
    </xf>
    <xf numFmtId="0" fontId="6" fillId="7" borderId="26" xfId="0" applyFont="1" applyFill="1" applyBorder="1" applyAlignment="1" applyProtection="1">
      <alignment horizontal="left" vertical="top" wrapText="1" shrinkToFit="1"/>
      <protection locked="0"/>
    </xf>
    <xf numFmtId="0" fontId="6" fillId="7" borderId="27" xfId="0" applyFont="1" applyFill="1" applyBorder="1" applyAlignment="1" applyProtection="1">
      <alignment horizontal="left" vertical="top" wrapText="1" shrinkToFit="1"/>
      <protection locked="0"/>
    </xf>
    <xf numFmtId="0" fontId="2" fillId="7" borderId="25" xfId="0" applyFont="1" applyFill="1" applyBorder="1" applyAlignment="1" applyProtection="1">
      <alignment horizontal="center" vertical="center" wrapText="1"/>
      <protection locked="0"/>
    </xf>
    <xf numFmtId="0" fontId="2" fillId="7" borderId="22" xfId="0" applyFont="1" applyFill="1" applyBorder="1" applyAlignment="1" applyProtection="1">
      <alignment horizontal="center" vertical="center" wrapText="1"/>
      <protection locked="0"/>
    </xf>
    <xf numFmtId="0" fontId="2" fillId="7" borderId="11" xfId="0" applyFont="1" applyFill="1" applyBorder="1" applyAlignment="1" applyProtection="1">
      <alignment horizontal="center" vertical="center" wrapText="1"/>
      <protection locked="0"/>
    </xf>
    <xf numFmtId="0" fontId="2" fillId="7" borderId="16" xfId="0" applyFont="1" applyFill="1" applyBorder="1" applyAlignment="1" applyProtection="1">
      <alignment horizontal="center" vertical="center" wrapText="1"/>
      <protection locked="0"/>
    </xf>
    <xf numFmtId="0" fontId="6" fillId="7" borderId="10" xfId="0" applyFont="1" applyFill="1" applyBorder="1" applyAlignment="1" applyProtection="1">
      <alignment horizontal="left" vertical="top" wrapText="1" shrinkToFit="1"/>
      <protection locked="0"/>
    </xf>
    <xf numFmtId="0" fontId="6" fillId="7" borderId="13" xfId="0" applyFont="1" applyFill="1" applyBorder="1" applyAlignment="1" applyProtection="1">
      <alignment horizontal="left" vertical="top" wrapText="1" shrinkToFit="1"/>
      <protection locked="0"/>
    </xf>
    <xf numFmtId="0" fontId="5" fillId="0" borderId="28" xfId="0" applyFont="1" applyFill="1" applyBorder="1" applyAlignment="1" applyProtection="1">
      <alignment horizontal="left" vertical="center" wrapText="1"/>
      <protection/>
    </xf>
    <xf numFmtId="0" fontId="6" fillId="7" borderId="28" xfId="0" applyFont="1" applyFill="1" applyBorder="1" applyAlignment="1" applyProtection="1">
      <alignment horizontal="left" vertical="top" wrapText="1" shrinkToFit="1"/>
      <protection locked="0"/>
    </xf>
    <xf numFmtId="0" fontId="6" fillId="7" borderId="29" xfId="0" applyFont="1" applyFill="1" applyBorder="1" applyAlignment="1" applyProtection="1">
      <alignment horizontal="left" vertical="top" wrapText="1" shrinkToFit="1"/>
      <protection locked="0"/>
    </xf>
    <xf numFmtId="0" fontId="2" fillId="0" borderId="1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5" fillId="7" borderId="10" xfId="0" applyFont="1" applyFill="1" applyBorder="1" applyAlignment="1" applyProtection="1">
      <alignment horizontal="center" vertical="center" wrapText="1"/>
      <protection locked="0"/>
    </xf>
    <xf numFmtId="0" fontId="5" fillId="7" borderId="12" xfId="0" applyFont="1" applyFill="1" applyBorder="1" applyAlignment="1" applyProtection="1">
      <alignment horizontal="center" vertical="center" wrapText="1"/>
      <protection locked="0"/>
    </xf>
    <xf numFmtId="0" fontId="5" fillId="7" borderId="15" xfId="0" applyFont="1" applyFill="1" applyBorder="1" applyAlignment="1" applyProtection="1">
      <alignment horizontal="center" vertical="center" wrapText="1"/>
      <protection locked="0"/>
    </xf>
    <xf numFmtId="14" fontId="79" fillId="0" borderId="0" xfId="0" applyNumberFormat="1" applyFont="1" applyFill="1" applyBorder="1" applyAlignment="1" applyProtection="1">
      <alignment horizontal="center" vertical="center"/>
      <protection/>
    </xf>
    <xf numFmtId="0" fontId="79" fillId="0" borderId="0" xfId="0" applyFont="1" applyFill="1" applyBorder="1" applyAlignment="1" applyProtection="1">
      <alignment horizontal="center" vertical="center" wrapText="1"/>
      <protection/>
    </xf>
    <xf numFmtId="0" fontId="25" fillId="0" borderId="0" xfId="0" applyFont="1" applyBorder="1" applyAlignment="1" applyProtection="1">
      <alignment horizontal="left" vertical="center"/>
      <protection/>
    </xf>
    <xf numFmtId="0" fontId="25" fillId="0" borderId="24"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81" fillId="0" borderId="10" xfId="0" applyFont="1" applyBorder="1" applyAlignment="1">
      <alignment horizontal="center" vertical="center"/>
    </xf>
    <xf numFmtId="0" fontId="77" fillId="0" borderId="0" xfId="0" applyFont="1" applyAlignment="1">
      <alignment horizontal="center" vertical="center" wrapText="1"/>
    </xf>
    <xf numFmtId="0" fontId="77" fillId="6" borderId="11" xfId="0" applyFont="1" applyFill="1" applyBorder="1" applyAlignment="1">
      <alignment horizontal="center" vertical="center" wrapText="1"/>
    </xf>
    <xf numFmtId="0" fontId="8" fillId="0"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285750</xdr:colOff>
      <xdr:row>36</xdr:row>
      <xdr:rowOff>200025</xdr:rowOff>
    </xdr:from>
    <xdr:to>
      <xdr:col>13</xdr:col>
      <xdr:colOff>838200</xdr:colOff>
      <xdr:row>39</xdr:row>
      <xdr:rowOff>47625</xdr:rowOff>
    </xdr:to>
    <xdr:pic>
      <xdr:nvPicPr>
        <xdr:cNvPr id="1" name="Picture 13" descr="fheo"/>
        <xdr:cNvPicPr preferRelativeResize="1">
          <a:picLocks noChangeAspect="1"/>
        </xdr:cNvPicPr>
      </xdr:nvPicPr>
      <xdr:blipFill>
        <a:blip r:embed="rId1"/>
        <a:stretch>
          <a:fillRect/>
        </a:stretch>
      </xdr:blipFill>
      <xdr:spPr>
        <a:xfrm>
          <a:off x="7277100" y="10420350"/>
          <a:ext cx="552450" cy="561975"/>
        </a:xfrm>
        <a:prstGeom prst="rect">
          <a:avLst/>
        </a:prstGeom>
        <a:noFill/>
        <a:ln w="9525" cmpd="sng">
          <a:noFill/>
        </a:ln>
      </xdr:spPr>
    </xdr:pic>
    <xdr:clientData/>
  </xdr:twoCellAnchor>
  <xdr:twoCellAnchor editAs="oneCell">
    <xdr:from>
      <xdr:col>3</xdr:col>
      <xdr:colOff>333375</xdr:colOff>
      <xdr:row>0</xdr:row>
      <xdr:rowOff>0</xdr:rowOff>
    </xdr:from>
    <xdr:to>
      <xdr:col>9</xdr:col>
      <xdr:colOff>381000</xdr:colOff>
      <xdr:row>5</xdr:row>
      <xdr:rowOff>19050</xdr:rowOff>
    </xdr:to>
    <xdr:pic>
      <xdr:nvPicPr>
        <xdr:cNvPr id="2" name="Picture 2"/>
        <xdr:cNvPicPr preferRelativeResize="1">
          <a:picLocks noChangeAspect="1"/>
        </xdr:cNvPicPr>
      </xdr:nvPicPr>
      <xdr:blipFill>
        <a:blip r:embed="rId2"/>
        <a:stretch>
          <a:fillRect/>
        </a:stretch>
      </xdr:blipFill>
      <xdr:spPr>
        <a:xfrm>
          <a:off x="2990850" y="0"/>
          <a:ext cx="2581275" cy="1219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WILSHERE\My%20Documents\2016%20FOLDER\2016%20APPLICATION%20FORMS\SALP%20APPLICATION%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1"/>
      <sheetName val="SD_Dropdowns"/>
      <sheetName val="PAGE 2"/>
      <sheetName val="PAGE 3"/>
      <sheetName val="PAGE 4"/>
      <sheetName val="PAGE 5"/>
      <sheetName val="PAGE 6"/>
      <sheetName val="PAGE 7"/>
      <sheetName val="PAGE 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55"/>
  <sheetViews>
    <sheetView showGridLines="0" view="pageLayout" workbookViewId="0" topLeftCell="A1">
      <selection activeCell="B48" sqref="B48:C48"/>
    </sheetView>
  </sheetViews>
  <sheetFormatPr defaultColWidth="10.7109375" defaultRowHeight="15"/>
  <cols>
    <col min="1" max="1" width="1.421875" style="29" customWidth="1"/>
    <col min="2" max="2" width="10.28125" style="29" customWidth="1"/>
    <col min="3" max="3" width="28.140625" style="29" customWidth="1"/>
    <col min="4" max="4" width="6.7109375" style="29" customWidth="1"/>
    <col min="5" max="5" width="10.421875" style="29" customWidth="1"/>
    <col min="6" max="6" width="6.7109375" style="29" customWidth="1"/>
    <col min="7" max="7" width="1.7109375" style="29" customWidth="1"/>
    <col min="8" max="8" width="5.7109375" style="29" customWidth="1"/>
    <col min="9" max="9" width="6.7109375" style="29" customWidth="1"/>
    <col min="10" max="10" width="8.28125" style="29" customWidth="1"/>
    <col min="11" max="11" width="3.7109375" style="29" customWidth="1"/>
    <col min="12" max="12" width="8.7109375" style="29" customWidth="1"/>
    <col min="13" max="13" width="6.28125" style="29" customWidth="1"/>
    <col min="14" max="14" width="12.57421875" style="29" customWidth="1"/>
    <col min="15" max="15" width="9.57421875" style="29" customWidth="1"/>
    <col min="16" max="16" width="5.7109375" style="5" customWidth="1"/>
    <col min="17" max="17" width="10.7109375" style="5" hidden="1" customWidth="1"/>
    <col min="18" max="18" width="5.7109375" style="5" customWidth="1"/>
    <col min="19" max="19" width="10.7109375" style="5" customWidth="1"/>
    <col min="20" max="16384" width="10.7109375" style="29" customWidth="1"/>
  </cols>
  <sheetData>
    <row r="1" spans="1:17" ht="26.25">
      <c r="A1" s="147"/>
      <c r="B1" s="147"/>
      <c r="C1" s="147"/>
      <c r="D1" s="147"/>
      <c r="E1" s="147"/>
      <c r="F1" s="147"/>
      <c r="G1" s="147"/>
      <c r="H1" s="147"/>
      <c r="I1" s="147"/>
      <c r="J1" s="147"/>
      <c r="K1" s="147"/>
      <c r="L1" s="147"/>
      <c r="M1" s="147"/>
      <c r="N1" s="147"/>
      <c r="Q1" s="5" t="b">
        <v>1</v>
      </c>
    </row>
    <row r="2" spans="1:17" ht="21">
      <c r="A2" s="148"/>
      <c r="B2" s="148"/>
      <c r="C2" s="148"/>
      <c r="D2" s="148"/>
      <c r="E2" s="148"/>
      <c r="F2" s="148"/>
      <c r="G2" s="148"/>
      <c r="H2" s="148"/>
      <c r="I2" s="148"/>
      <c r="J2" s="148"/>
      <c r="K2" s="148"/>
      <c r="L2" s="148"/>
      <c r="M2" s="148"/>
      <c r="N2" s="148"/>
      <c r="Q2" s="5" t="b">
        <v>0</v>
      </c>
    </row>
    <row r="3" spans="1:17" ht="15.75">
      <c r="A3" s="149"/>
      <c r="B3" s="149"/>
      <c r="C3" s="149"/>
      <c r="D3" s="149"/>
      <c r="E3" s="149"/>
      <c r="F3" s="149"/>
      <c r="G3" s="149"/>
      <c r="H3" s="149"/>
      <c r="I3" s="149"/>
      <c r="J3" s="149"/>
      <c r="K3" s="149"/>
      <c r="L3" s="149"/>
      <c r="M3" s="149"/>
      <c r="N3" s="149"/>
      <c r="Q3" s="70"/>
    </row>
    <row r="4" spans="1:17" ht="15.75">
      <c r="A4" s="66"/>
      <c r="B4" s="66"/>
      <c r="C4" s="66"/>
      <c r="D4" s="66"/>
      <c r="E4" s="66"/>
      <c r="F4" s="66"/>
      <c r="G4" s="66"/>
      <c r="H4" s="66"/>
      <c r="I4" s="66"/>
      <c r="J4" s="66"/>
      <c r="K4" s="66"/>
      <c r="L4" s="66"/>
      <c r="M4" s="66"/>
      <c r="N4" s="66"/>
      <c r="Q4" s="70"/>
    </row>
    <row r="5" spans="1:17" ht="15.75">
      <c r="A5" s="66"/>
      <c r="B5" s="66"/>
      <c r="C5" s="66"/>
      <c r="D5" s="66"/>
      <c r="E5" s="66"/>
      <c r="F5" s="66"/>
      <c r="G5" s="66"/>
      <c r="H5" s="66"/>
      <c r="I5" s="66"/>
      <c r="J5" s="66"/>
      <c r="K5" s="66"/>
      <c r="L5" s="66"/>
      <c r="M5" s="66"/>
      <c r="N5" s="66"/>
      <c r="Q5" s="70"/>
    </row>
    <row r="6" ht="12.75">
      <c r="Q6" s="70"/>
    </row>
    <row r="7" spans="1:17" ht="12.75" customHeight="1">
      <c r="A7" s="4"/>
      <c r="B7" s="10"/>
      <c r="C7" s="10"/>
      <c r="D7" s="10"/>
      <c r="E7" s="10"/>
      <c r="F7" s="10"/>
      <c r="G7" s="10"/>
      <c r="H7" s="10"/>
      <c r="I7" s="10"/>
      <c r="J7" s="10"/>
      <c r="K7" s="10"/>
      <c r="L7" s="10"/>
      <c r="M7" s="10"/>
      <c r="N7" s="10"/>
      <c r="Q7" s="70"/>
    </row>
    <row r="8" spans="1:17" ht="122.25" customHeight="1">
      <c r="A8" s="4"/>
      <c r="B8" s="10"/>
      <c r="C8" s="152" t="s">
        <v>17</v>
      </c>
      <c r="D8" s="152"/>
      <c r="E8" s="152"/>
      <c r="F8" s="152"/>
      <c r="G8" s="152"/>
      <c r="H8" s="152"/>
      <c r="I8" s="152"/>
      <c r="J8" s="152"/>
      <c r="K8" s="152"/>
      <c r="L8" s="152"/>
      <c r="M8" s="152"/>
      <c r="N8" s="152"/>
      <c r="Q8" s="70"/>
    </row>
    <row r="9" spans="1:17" ht="70.5" customHeight="1">
      <c r="A9" s="4"/>
      <c r="B9" s="10"/>
      <c r="C9" s="20"/>
      <c r="D9" s="20"/>
      <c r="E9" s="20"/>
      <c r="F9" s="20"/>
      <c r="G9" s="20"/>
      <c r="H9" s="20"/>
      <c r="I9" s="20"/>
      <c r="J9" s="20"/>
      <c r="K9" s="20"/>
      <c r="L9" s="20"/>
      <c r="M9" s="20"/>
      <c r="N9" s="20"/>
      <c r="Q9" s="70"/>
    </row>
    <row r="10" spans="1:19" s="3" customFormat="1" ht="27.75" customHeight="1">
      <c r="A10" s="98"/>
      <c r="B10" s="17"/>
      <c r="C10" s="17"/>
      <c r="D10" s="154" t="s">
        <v>19</v>
      </c>
      <c r="E10" s="154"/>
      <c r="F10" s="154"/>
      <c r="G10" s="154"/>
      <c r="H10" s="154"/>
      <c r="I10" s="154"/>
      <c r="J10" s="154"/>
      <c r="K10" s="17"/>
      <c r="L10" s="17"/>
      <c r="M10" s="17"/>
      <c r="N10" s="17"/>
      <c r="P10" s="70"/>
      <c r="Q10" s="70"/>
      <c r="R10" s="70"/>
      <c r="S10" s="70"/>
    </row>
    <row r="11" spans="1:17" ht="17.25" customHeight="1">
      <c r="A11" s="66"/>
      <c r="B11" s="16"/>
      <c r="C11" s="16"/>
      <c r="D11" s="154"/>
      <c r="E11" s="154"/>
      <c r="F11" s="154"/>
      <c r="G11" s="154"/>
      <c r="H11" s="154"/>
      <c r="I11" s="154"/>
      <c r="J11" s="154"/>
      <c r="K11" s="16"/>
      <c r="L11" s="16"/>
      <c r="M11" s="16"/>
      <c r="N11" s="16"/>
      <c r="Q11" s="70"/>
    </row>
    <row r="12" spans="1:17" ht="17.25" customHeight="1">
      <c r="A12" s="66"/>
      <c r="B12" s="19"/>
      <c r="C12" s="19"/>
      <c r="D12" s="154"/>
      <c r="E12" s="154"/>
      <c r="F12" s="154"/>
      <c r="G12" s="154"/>
      <c r="H12" s="154"/>
      <c r="I12" s="154"/>
      <c r="J12" s="154"/>
      <c r="K12" s="19"/>
      <c r="L12" s="19"/>
      <c r="M12" s="19"/>
      <c r="N12" s="19"/>
      <c r="Q12" s="70"/>
    </row>
    <row r="13" spans="1:19" s="3" customFormat="1" ht="16.5" customHeight="1">
      <c r="A13" s="6"/>
      <c r="B13" s="19"/>
      <c r="C13" s="19"/>
      <c r="D13" s="154"/>
      <c r="E13" s="154"/>
      <c r="F13" s="154"/>
      <c r="G13" s="154"/>
      <c r="H13" s="154"/>
      <c r="I13" s="154"/>
      <c r="J13" s="154"/>
      <c r="K13" s="19"/>
      <c r="L13" s="19"/>
      <c r="M13" s="19"/>
      <c r="N13" s="19"/>
      <c r="P13" s="70"/>
      <c r="Q13" s="70"/>
      <c r="R13" s="70"/>
      <c r="S13" s="70"/>
    </row>
    <row r="14" spans="1:19" s="3" customFormat="1" ht="16.5" customHeight="1">
      <c r="A14" s="6"/>
      <c r="B14" s="19"/>
      <c r="C14" s="19"/>
      <c r="D14" s="154"/>
      <c r="E14" s="154"/>
      <c r="F14" s="154"/>
      <c r="G14" s="154"/>
      <c r="H14" s="154"/>
      <c r="I14" s="154"/>
      <c r="J14" s="154"/>
      <c r="K14" s="19"/>
      <c r="L14" s="19"/>
      <c r="M14" s="19"/>
      <c r="N14" s="19"/>
      <c r="P14" s="70"/>
      <c r="Q14" s="70"/>
      <c r="R14" s="70"/>
      <c r="S14" s="70"/>
    </row>
    <row r="15" spans="1:17" ht="15.75" customHeight="1">
      <c r="A15" s="7"/>
      <c r="B15" s="19"/>
      <c r="C15" s="19"/>
      <c r="D15" s="154"/>
      <c r="E15" s="154"/>
      <c r="F15" s="154"/>
      <c r="G15" s="154"/>
      <c r="H15" s="154"/>
      <c r="I15" s="154"/>
      <c r="J15" s="154"/>
      <c r="K15" s="19"/>
      <c r="L15" s="19"/>
      <c r="M15" s="19"/>
      <c r="N15" s="19"/>
      <c r="Q15" s="70"/>
    </row>
    <row r="16" spans="1:17" ht="15.75" customHeight="1">
      <c r="A16" s="66"/>
      <c r="B16" s="19"/>
      <c r="C16" s="19"/>
      <c r="D16" s="154"/>
      <c r="E16" s="154"/>
      <c r="F16" s="154"/>
      <c r="G16" s="154"/>
      <c r="H16" s="154"/>
      <c r="I16" s="154"/>
      <c r="J16" s="154"/>
      <c r="K16" s="19"/>
      <c r="L16" s="19"/>
      <c r="M16" s="19"/>
      <c r="N16" s="19"/>
      <c r="Q16" s="70"/>
    </row>
    <row r="17" spans="1:17" ht="19.5" customHeight="1">
      <c r="A17" s="66"/>
      <c r="B17" s="11"/>
      <c r="C17" s="15"/>
      <c r="D17" s="154"/>
      <c r="E17" s="154"/>
      <c r="F17" s="154"/>
      <c r="G17" s="154"/>
      <c r="H17" s="154"/>
      <c r="I17" s="154"/>
      <c r="J17" s="154"/>
      <c r="K17" s="11"/>
      <c r="L17" s="11"/>
      <c r="M17" s="8"/>
      <c r="N17" s="8"/>
      <c r="Q17" s="70"/>
    </row>
    <row r="18" spans="1:19" s="3" customFormat="1" ht="15.75" customHeight="1">
      <c r="A18" s="6"/>
      <c r="B18" s="14"/>
      <c r="C18" s="14"/>
      <c r="D18" s="154"/>
      <c r="E18" s="154"/>
      <c r="F18" s="154"/>
      <c r="G18" s="154"/>
      <c r="H18" s="154"/>
      <c r="I18" s="154"/>
      <c r="J18" s="154"/>
      <c r="K18" s="14"/>
      <c r="L18" s="14"/>
      <c r="M18" s="14"/>
      <c r="N18" s="14"/>
      <c r="P18" s="70"/>
      <c r="Q18" s="70"/>
      <c r="R18" s="70"/>
      <c r="S18" s="70"/>
    </row>
    <row r="19" spans="1:19" s="3" customFormat="1" ht="7.5" customHeight="1">
      <c r="A19" s="6"/>
      <c r="B19" s="78"/>
      <c r="C19" s="78"/>
      <c r="D19" s="154"/>
      <c r="E19" s="154"/>
      <c r="F19" s="154"/>
      <c r="G19" s="154"/>
      <c r="H19" s="154"/>
      <c r="I19" s="154"/>
      <c r="J19" s="154"/>
      <c r="K19" s="78"/>
      <c r="L19" s="78"/>
      <c r="M19" s="78"/>
      <c r="N19" s="78"/>
      <c r="P19" s="70"/>
      <c r="Q19" s="70"/>
      <c r="R19" s="70"/>
      <c r="S19" s="70"/>
    </row>
    <row r="20" spans="1:17" ht="39.75" customHeight="1">
      <c r="A20" s="66"/>
      <c r="B20" s="14"/>
      <c r="C20" s="14"/>
      <c r="D20" s="154"/>
      <c r="E20" s="154"/>
      <c r="F20" s="154"/>
      <c r="G20" s="154"/>
      <c r="H20" s="154"/>
      <c r="I20" s="154"/>
      <c r="J20" s="154"/>
      <c r="K20" s="14"/>
      <c r="L20" s="14"/>
      <c r="M20" s="14"/>
      <c r="N20" s="14"/>
      <c r="Q20" s="70"/>
    </row>
    <row r="21" spans="1:17" ht="10.5" customHeight="1">
      <c r="A21" s="66"/>
      <c r="B21" s="78"/>
      <c r="C21" s="78"/>
      <c r="D21" s="154"/>
      <c r="E21" s="154"/>
      <c r="F21" s="154"/>
      <c r="G21" s="154"/>
      <c r="H21" s="154"/>
      <c r="I21" s="154"/>
      <c r="J21" s="154"/>
      <c r="K21" s="78"/>
      <c r="L21" s="78"/>
      <c r="M21" s="78"/>
      <c r="N21" s="78"/>
      <c r="Q21" s="70"/>
    </row>
    <row r="22" spans="1:17" ht="10.5" customHeight="1">
      <c r="A22" s="66"/>
      <c r="B22" s="78"/>
      <c r="C22" s="78"/>
      <c r="D22" s="69"/>
      <c r="E22" s="69"/>
      <c r="F22" s="69"/>
      <c r="G22" s="69"/>
      <c r="H22" s="69"/>
      <c r="I22" s="69"/>
      <c r="J22" s="69"/>
      <c r="K22" s="78"/>
      <c r="L22" s="78"/>
      <c r="M22" s="78"/>
      <c r="N22" s="78"/>
      <c r="Q22" s="70"/>
    </row>
    <row r="23" spans="1:17" ht="16.5" customHeight="1">
      <c r="A23" s="66"/>
      <c r="B23" s="14"/>
      <c r="C23" s="14"/>
      <c r="D23" s="14"/>
      <c r="E23" s="14"/>
      <c r="F23" s="14"/>
      <c r="G23" s="14"/>
      <c r="H23" s="14"/>
      <c r="I23" s="14"/>
      <c r="J23" s="14"/>
      <c r="K23" s="14"/>
      <c r="L23" s="14"/>
      <c r="M23" s="14"/>
      <c r="N23" s="14"/>
      <c r="Q23" s="70"/>
    </row>
    <row r="24" spans="1:17" ht="15">
      <c r="A24" s="66"/>
      <c r="B24" s="18"/>
      <c r="C24" s="18"/>
      <c r="D24" s="153" t="s">
        <v>18</v>
      </c>
      <c r="E24" s="153"/>
      <c r="F24" s="153"/>
      <c r="G24" s="153"/>
      <c r="H24" s="153"/>
      <c r="I24" s="153"/>
      <c r="J24" s="153"/>
      <c r="K24" s="18"/>
      <c r="L24" s="18"/>
      <c r="M24" s="18"/>
      <c r="N24" s="18"/>
      <c r="Q24" s="2"/>
    </row>
    <row r="25" spans="1:17" ht="44.25" customHeight="1">
      <c r="A25" s="66"/>
      <c r="B25" s="14"/>
      <c r="C25" s="14"/>
      <c r="D25" s="153"/>
      <c r="E25" s="153"/>
      <c r="F25" s="153"/>
      <c r="G25" s="153"/>
      <c r="H25" s="153"/>
      <c r="I25" s="153"/>
      <c r="J25" s="153"/>
      <c r="K25" s="78"/>
      <c r="L25" s="78"/>
      <c r="M25" s="78"/>
      <c r="N25" s="78"/>
      <c r="Q25" s="2"/>
    </row>
    <row r="26" spans="1:19" s="3" customFormat="1" ht="15">
      <c r="A26" s="6"/>
      <c r="B26" s="11"/>
      <c r="C26" s="8"/>
      <c r="D26" s="8"/>
      <c r="E26" s="13"/>
      <c r="F26" s="13"/>
      <c r="G26" s="13"/>
      <c r="H26" s="13"/>
      <c r="I26" s="11"/>
      <c r="J26" s="11"/>
      <c r="K26" s="11"/>
      <c r="L26" s="11"/>
      <c r="M26" s="8"/>
      <c r="N26" s="8"/>
      <c r="P26" s="70"/>
      <c r="Q26" s="70"/>
      <c r="R26" s="70"/>
      <c r="S26" s="70"/>
    </row>
    <row r="27" spans="1:17" ht="15.75" customHeight="1">
      <c r="A27" s="66"/>
      <c r="B27" s="11"/>
      <c r="C27" s="11"/>
      <c r="D27" s="11"/>
      <c r="E27" s="11"/>
      <c r="F27" s="11"/>
      <c r="G27" s="11"/>
      <c r="H27" s="11"/>
      <c r="I27" s="11"/>
      <c r="J27" s="11"/>
      <c r="K27" s="11"/>
      <c r="L27" s="11"/>
      <c r="M27" s="8"/>
      <c r="N27" s="8"/>
      <c r="O27" s="70"/>
      <c r="Q27" s="70"/>
    </row>
    <row r="28" spans="1:17" ht="15">
      <c r="A28" s="66"/>
      <c r="B28" s="11"/>
      <c r="C28" s="11"/>
      <c r="D28" s="11"/>
      <c r="E28" s="11"/>
      <c r="F28" s="11"/>
      <c r="G28" s="11"/>
      <c r="H28" s="11"/>
      <c r="I28" s="11"/>
      <c r="J28" s="11"/>
      <c r="K28" s="11"/>
      <c r="L28" s="11"/>
      <c r="M28" s="8"/>
      <c r="N28" s="8"/>
      <c r="O28" s="70"/>
      <c r="Q28" s="2"/>
    </row>
    <row r="29" spans="1:19" s="3" customFormat="1" ht="15">
      <c r="A29" s="9"/>
      <c r="B29" s="12"/>
      <c r="C29" s="12"/>
      <c r="D29" s="12"/>
      <c r="E29" s="12"/>
      <c r="F29" s="12"/>
      <c r="G29" s="12"/>
      <c r="H29" s="12"/>
      <c r="I29" s="12"/>
      <c r="J29" s="12"/>
      <c r="K29" s="12"/>
      <c r="L29" s="12"/>
      <c r="M29" s="72"/>
      <c r="N29" s="72"/>
      <c r="O29" s="70"/>
      <c r="P29" s="70"/>
      <c r="Q29" s="70"/>
      <c r="R29" s="70"/>
      <c r="S29" s="70"/>
    </row>
    <row r="30" spans="1:17" ht="15.75" customHeight="1">
      <c r="A30" s="66"/>
      <c r="B30" s="11"/>
      <c r="C30" s="11"/>
      <c r="D30" s="11"/>
      <c r="E30" s="11"/>
      <c r="F30" s="11"/>
      <c r="G30" s="11"/>
      <c r="H30" s="11"/>
      <c r="I30" s="11"/>
      <c r="J30" s="11"/>
      <c r="K30" s="11"/>
      <c r="L30" s="11"/>
      <c r="M30" s="72"/>
      <c r="N30" s="81"/>
      <c r="O30" s="70"/>
      <c r="Q30" s="70"/>
    </row>
    <row r="31" spans="1:17" ht="15">
      <c r="A31" s="66"/>
      <c r="B31" s="12"/>
      <c r="C31" s="12"/>
      <c r="D31" s="11"/>
      <c r="E31" s="11"/>
      <c r="F31" s="11"/>
      <c r="G31" s="11"/>
      <c r="H31" s="11"/>
      <c r="I31" s="11"/>
      <c r="J31" s="11"/>
      <c r="K31" s="11"/>
      <c r="L31" s="11"/>
      <c r="M31" s="67"/>
      <c r="N31" s="81"/>
      <c r="O31" s="70"/>
      <c r="Q31" s="2"/>
    </row>
    <row r="32" spans="1:19" s="3" customFormat="1" ht="15">
      <c r="A32" s="9"/>
      <c r="B32" s="12"/>
      <c r="C32" s="12"/>
      <c r="D32" s="12"/>
      <c r="E32" s="12"/>
      <c r="F32" s="12"/>
      <c r="G32" s="12"/>
      <c r="H32" s="12"/>
      <c r="I32" s="12"/>
      <c r="J32" s="12"/>
      <c r="K32" s="12"/>
      <c r="L32" s="12"/>
      <c r="M32" s="72"/>
      <c r="N32" s="72"/>
      <c r="O32" s="70"/>
      <c r="P32" s="70"/>
      <c r="Q32" s="70"/>
      <c r="R32" s="70"/>
      <c r="S32" s="70"/>
    </row>
    <row r="33" spans="1:17" ht="24.75" customHeight="1">
      <c r="A33" s="66"/>
      <c r="B33" s="11"/>
      <c r="C33" s="11"/>
      <c r="D33" s="11"/>
      <c r="E33" s="11"/>
      <c r="F33" s="11"/>
      <c r="G33" s="11"/>
      <c r="H33" s="11"/>
      <c r="I33" s="11"/>
      <c r="J33" s="11"/>
      <c r="K33" s="11"/>
      <c r="L33" s="11"/>
      <c r="M33" s="72"/>
      <c r="N33" s="81"/>
      <c r="O33" s="70"/>
      <c r="Q33" s="70"/>
    </row>
    <row r="34" spans="1:17" ht="15">
      <c r="A34" s="66"/>
      <c r="B34" s="72"/>
      <c r="C34" s="72"/>
      <c r="D34" s="8"/>
      <c r="E34" s="8"/>
      <c r="F34" s="8"/>
      <c r="G34" s="8"/>
      <c r="H34" s="8"/>
      <c r="I34" s="8"/>
      <c r="J34" s="8"/>
      <c r="K34" s="8"/>
      <c r="L34" s="8"/>
      <c r="M34" s="67"/>
      <c r="N34" s="81"/>
      <c r="O34" s="70"/>
      <c r="Q34" s="2"/>
    </row>
    <row r="35" spans="1:19" s="3" customFormat="1" ht="15">
      <c r="A35" s="9"/>
      <c r="B35" s="72"/>
      <c r="C35" s="72"/>
      <c r="D35" s="72"/>
      <c r="E35" s="72"/>
      <c r="F35" s="72"/>
      <c r="G35" s="72"/>
      <c r="H35" s="72"/>
      <c r="I35" s="72"/>
      <c r="J35" s="72"/>
      <c r="K35" s="72"/>
      <c r="L35" s="72"/>
      <c r="M35" s="72"/>
      <c r="N35" s="72"/>
      <c r="O35" s="70"/>
      <c r="P35" s="70"/>
      <c r="Q35" s="70"/>
      <c r="R35" s="70"/>
      <c r="S35" s="70"/>
    </row>
    <row r="36" spans="1:17" ht="24.75" customHeight="1">
      <c r="A36" s="66"/>
      <c r="B36" s="8"/>
      <c r="C36" s="8"/>
      <c r="D36" s="8"/>
      <c r="E36" s="8"/>
      <c r="F36" s="8"/>
      <c r="G36" s="8"/>
      <c r="H36" s="8"/>
      <c r="I36" s="8"/>
      <c r="J36" s="8"/>
      <c r="K36" s="8"/>
      <c r="L36" s="8"/>
      <c r="M36" s="72"/>
      <c r="N36" s="81"/>
      <c r="O36" s="70"/>
      <c r="Q36" s="70"/>
    </row>
    <row r="37" spans="1:17" ht="15.75">
      <c r="A37" s="66"/>
      <c r="B37" s="72"/>
      <c r="C37" s="72"/>
      <c r="D37" s="150"/>
      <c r="E37" s="150"/>
      <c r="F37" s="150"/>
      <c r="G37" s="150"/>
      <c r="H37" s="150"/>
      <c r="I37" s="150"/>
      <c r="J37" s="150"/>
      <c r="K37" s="150"/>
      <c r="L37" s="150"/>
      <c r="M37" s="67"/>
      <c r="N37" s="81"/>
      <c r="O37" s="70"/>
      <c r="Q37" s="2"/>
    </row>
    <row r="38" spans="1:19" s="3" customFormat="1" ht="15.75">
      <c r="A38" s="9"/>
      <c r="B38" s="72"/>
      <c r="C38" s="72"/>
      <c r="D38" s="72"/>
      <c r="E38" s="72"/>
      <c r="F38" s="72"/>
      <c r="G38" s="72"/>
      <c r="H38" s="72"/>
      <c r="I38" s="72"/>
      <c r="J38" s="72"/>
      <c r="K38" s="72"/>
      <c r="L38" s="72"/>
      <c r="M38" s="72"/>
      <c r="N38" s="72"/>
      <c r="O38" s="70"/>
      <c r="P38" s="70"/>
      <c r="Q38" s="70"/>
      <c r="R38" s="70"/>
      <c r="S38" s="70"/>
    </row>
    <row r="39" spans="1:17" ht="24.75" customHeight="1">
      <c r="A39" s="66"/>
      <c r="B39" s="151" t="s">
        <v>20</v>
      </c>
      <c r="C39" s="151"/>
      <c r="D39" s="151"/>
      <c r="E39" s="151"/>
      <c r="F39" s="151"/>
      <c r="G39" s="151"/>
      <c r="H39" s="151"/>
      <c r="I39" s="151"/>
      <c r="J39" s="151"/>
      <c r="K39" s="151"/>
      <c r="L39" s="151"/>
      <c r="M39" s="151"/>
      <c r="N39" s="151"/>
      <c r="O39" s="151"/>
      <c r="Q39" s="70"/>
    </row>
    <row r="40" spans="1:17" ht="15.75">
      <c r="A40" s="66"/>
      <c r="B40" s="72"/>
      <c r="C40" s="72"/>
      <c r="D40" s="150"/>
      <c r="E40" s="150"/>
      <c r="F40" s="150"/>
      <c r="G40" s="150"/>
      <c r="H40" s="150"/>
      <c r="I40" s="150"/>
      <c r="J40" s="150"/>
      <c r="K40" s="150"/>
      <c r="L40" s="150"/>
      <c r="M40" s="67"/>
      <c r="N40" s="81"/>
      <c r="O40" s="70"/>
      <c r="Q40" s="2"/>
    </row>
    <row r="41" spans="1:19" s="3" customFormat="1" ht="15">
      <c r="A41" s="9"/>
      <c r="B41" s="72"/>
      <c r="C41" s="72"/>
      <c r="D41" s="72"/>
      <c r="E41" s="72"/>
      <c r="F41" s="72"/>
      <c r="G41" s="72"/>
      <c r="H41" s="72"/>
      <c r="I41" s="72"/>
      <c r="J41" s="72"/>
      <c r="K41" s="72"/>
      <c r="L41" s="72"/>
      <c r="M41" s="72"/>
      <c r="N41" s="72"/>
      <c r="O41" s="70"/>
      <c r="P41" s="70"/>
      <c r="Q41" s="70"/>
      <c r="R41" s="70"/>
      <c r="S41" s="70"/>
    </row>
    <row r="42" spans="1:17" ht="24.75" customHeight="1">
      <c r="A42" s="66"/>
      <c r="B42" s="159"/>
      <c r="C42" s="159"/>
      <c r="D42" s="150"/>
      <c r="E42" s="150"/>
      <c r="F42" s="150"/>
      <c r="G42" s="150"/>
      <c r="H42" s="150"/>
      <c r="I42" s="158"/>
      <c r="J42" s="158"/>
      <c r="K42" s="158"/>
      <c r="L42" s="158"/>
      <c r="M42" s="72"/>
      <c r="N42" s="81"/>
      <c r="O42" s="70"/>
      <c r="Q42" s="70"/>
    </row>
    <row r="43" spans="1:17" ht="15">
      <c r="A43" s="66"/>
      <c r="B43" s="72"/>
      <c r="C43" s="72"/>
      <c r="D43" s="150"/>
      <c r="E43" s="150"/>
      <c r="F43" s="150"/>
      <c r="G43" s="150"/>
      <c r="H43" s="150"/>
      <c r="I43" s="150"/>
      <c r="J43" s="150"/>
      <c r="K43" s="150"/>
      <c r="L43" s="150"/>
      <c r="M43" s="67"/>
      <c r="N43" s="81"/>
      <c r="O43" s="70"/>
      <c r="Q43" s="2"/>
    </row>
    <row r="44" spans="1:19" s="3" customFormat="1" ht="15">
      <c r="A44" s="9"/>
      <c r="B44" s="72"/>
      <c r="C44" s="72"/>
      <c r="D44" s="72"/>
      <c r="E44" s="72"/>
      <c r="F44" s="72"/>
      <c r="G44" s="72"/>
      <c r="H44" s="72"/>
      <c r="I44" s="72"/>
      <c r="J44" s="72"/>
      <c r="K44" s="72"/>
      <c r="L44" s="72"/>
      <c r="M44" s="72"/>
      <c r="N44" s="72"/>
      <c r="O44" s="70"/>
      <c r="P44" s="70"/>
      <c r="Q44" s="70"/>
      <c r="R44" s="70"/>
      <c r="S44" s="70"/>
    </row>
    <row r="45" spans="1:17" ht="24.75" customHeight="1">
      <c r="A45" s="66"/>
      <c r="B45" s="159"/>
      <c r="C45" s="159"/>
      <c r="D45" s="150"/>
      <c r="E45" s="150"/>
      <c r="F45" s="150"/>
      <c r="G45" s="150"/>
      <c r="H45" s="150"/>
      <c r="I45" s="158"/>
      <c r="J45" s="158"/>
      <c r="K45" s="158"/>
      <c r="L45" s="158"/>
      <c r="M45" s="72"/>
      <c r="N45" s="81"/>
      <c r="O45" s="70"/>
      <c r="Q45" s="70"/>
    </row>
    <row r="46" spans="1:17" ht="13.5">
      <c r="A46" s="4"/>
      <c r="B46" s="70"/>
      <c r="C46" s="70"/>
      <c r="D46" s="156"/>
      <c r="E46" s="156"/>
      <c r="F46" s="156"/>
      <c r="G46" s="156"/>
      <c r="H46" s="156"/>
      <c r="I46" s="156"/>
      <c r="J46" s="156"/>
      <c r="K46" s="156"/>
      <c r="L46" s="156"/>
      <c r="M46" s="71"/>
      <c r="N46" s="2"/>
      <c r="O46" s="70"/>
      <c r="Q46" s="2"/>
    </row>
    <row r="47" spans="2:19" s="3" customFormat="1" ht="13.5">
      <c r="B47" s="70"/>
      <c r="C47" s="70"/>
      <c r="D47" s="70"/>
      <c r="E47" s="70"/>
      <c r="F47" s="70"/>
      <c r="G47" s="70"/>
      <c r="H47" s="70"/>
      <c r="I47" s="70"/>
      <c r="J47" s="70"/>
      <c r="K47" s="70"/>
      <c r="L47" s="70"/>
      <c r="M47" s="70"/>
      <c r="N47" s="70"/>
      <c r="O47" s="70"/>
      <c r="P47" s="70"/>
      <c r="Q47" s="70"/>
      <c r="R47" s="70"/>
      <c r="S47" s="70"/>
    </row>
    <row r="48" spans="1:17" ht="24.75" customHeight="1">
      <c r="A48" s="4"/>
      <c r="B48" s="155"/>
      <c r="C48" s="155"/>
      <c r="D48" s="156"/>
      <c r="E48" s="156"/>
      <c r="F48" s="156"/>
      <c r="G48" s="156"/>
      <c r="H48" s="156"/>
      <c r="I48" s="157"/>
      <c r="J48" s="157"/>
      <c r="K48" s="157"/>
      <c r="L48" s="157"/>
      <c r="M48" s="70"/>
      <c r="N48" s="2"/>
      <c r="O48" s="70"/>
      <c r="Q48" s="70"/>
    </row>
    <row r="49" spans="1:17" ht="13.5">
      <c r="A49" s="4"/>
      <c r="B49" s="70"/>
      <c r="C49" s="70"/>
      <c r="D49" s="156"/>
      <c r="E49" s="156"/>
      <c r="F49" s="156"/>
      <c r="G49" s="156"/>
      <c r="H49" s="156"/>
      <c r="I49" s="156"/>
      <c r="J49" s="156"/>
      <c r="K49" s="156"/>
      <c r="L49" s="156"/>
      <c r="M49" s="71"/>
      <c r="N49" s="2"/>
      <c r="O49" s="70"/>
      <c r="Q49" s="2"/>
    </row>
    <row r="50" spans="2:19" s="3" customFormat="1" ht="13.5">
      <c r="B50" s="70"/>
      <c r="C50" s="70"/>
      <c r="D50" s="70"/>
      <c r="E50" s="70"/>
      <c r="F50" s="70"/>
      <c r="G50" s="70"/>
      <c r="H50" s="70"/>
      <c r="I50" s="70"/>
      <c r="J50" s="70"/>
      <c r="K50" s="70"/>
      <c r="L50" s="70"/>
      <c r="M50" s="70"/>
      <c r="N50" s="70"/>
      <c r="O50" s="70"/>
      <c r="P50" s="70"/>
      <c r="Q50" s="70"/>
      <c r="R50" s="70"/>
      <c r="S50" s="70"/>
    </row>
    <row r="51" spans="1:17" s="5" customFormat="1" ht="24.75" customHeight="1">
      <c r="A51" s="1"/>
      <c r="B51" s="155"/>
      <c r="C51" s="155"/>
      <c r="D51" s="156"/>
      <c r="E51" s="156"/>
      <c r="F51" s="156"/>
      <c r="G51" s="156"/>
      <c r="H51" s="156"/>
      <c r="I51" s="157"/>
      <c r="J51" s="157"/>
      <c r="K51" s="157"/>
      <c r="L51" s="157"/>
      <c r="M51" s="124"/>
      <c r="N51" s="125"/>
      <c r="O51" s="124"/>
      <c r="Q51" s="124"/>
    </row>
    <row r="52" spans="1:17" s="5" customFormat="1" ht="13.5">
      <c r="A52" s="1"/>
      <c r="B52" s="124"/>
      <c r="C52" s="124"/>
      <c r="D52" s="156"/>
      <c r="E52" s="156"/>
      <c r="F52" s="156"/>
      <c r="G52" s="156"/>
      <c r="H52" s="156"/>
      <c r="I52" s="156"/>
      <c r="J52" s="156"/>
      <c r="K52" s="156"/>
      <c r="L52" s="156"/>
      <c r="M52" s="123"/>
      <c r="N52" s="125"/>
      <c r="O52" s="124"/>
      <c r="Q52" s="125"/>
    </row>
    <row r="53" spans="2:15" s="5" customFormat="1" ht="13.5">
      <c r="B53" s="124"/>
      <c r="C53" s="124"/>
      <c r="D53" s="124"/>
      <c r="E53" s="124"/>
      <c r="F53" s="124"/>
      <c r="G53" s="124"/>
      <c r="H53" s="124"/>
      <c r="I53" s="124"/>
      <c r="J53" s="124"/>
      <c r="K53" s="124"/>
      <c r="L53" s="124"/>
      <c r="M53" s="124"/>
      <c r="N53" s="124"/>
      <c r="O53" s="124"/>
    </row>
    <row r="54" spans="2:15" s="5" customFormat="1" ht="13.5">
      <c r="B54" s="124"/>
      <c r="C54" s="124"/>
      <c r="D54" s="124"/>
      <c r="E54" s="124"/>
      <c r="F54" s="124"/>
      <c r="G54" s="124"/>
      <c r="H54" s="124"/>
      <c r="I54" s="124"/>
      <c r="J54" s="124"/>
      <c r="K54" s="124"/>
      <c r="L54" s="124"/>
      <c r="M54" s="124"/>
      <c r="N54" s="124"/>
      <c r="O54" s="124"/>
    </row>
    <row r="55" spans="2:15" s="5" customFormat="1" ht="13.5">
      <c r="B55" s="124"/>
      <c r="C55" s="124"/>
      <c r="D55" s="124"/>
      <c r="E55" s="124"/>
      <c r="F55" s="124"/>
      <c r="G55" s="124"/>
      <c r="H55" s="124"/>
      <c r="I55" s="124"/>
      <c r="J55" s="124"/>
      <c r="K55" s="124"/>
      <c r="L55" s="124"/>
      <c r="M55" s="124"/>
      <c r="N55" s="124"/>
      <c r="O55" s="124"/>
    </row>
    <row r="56" s="5" customFormat="1" ht="13.5"/>
    <row r="57" s="5" customFormat="1" ht="13.5"/>
    <row r="58" s="5" customFormat="1" ht="13.5"/>
  </sheetData>
  <sheetProtection sheet="1" objects="1" scenarios="1" selectLockedCells="1"/>
  <mergeCells count="41">
    <mergeCell ref="D52:H52"/>
    <mergeCell ref="I52:J52"/>
    <mergeCell ref="K52:L52"/>
    <mergeCell ref="B42:C42"/>
    <mergeCell ref="D42:H42"/>
    <mergeCell ref="B45:C45"/>
    <mergeCell ref="D45:H45"/>
    <mergeCell ref="K45:L45"/>
    <mergeCell ref="I45:J45"/>
    <mergeCell ref="D49:H49"/>
    <mergeCell ref="I49:J49"/>
    <mergeCell ref="K49:L49"/>
    <mergeCell ref="D46:H46"/>
    <mergeCell ref="I46:J46"/>
    <mergeCell ref="K46:L46"/>
    <mergeCell ref="I43:J43"/>
    <mergeCell ref="K43:L43"/>
    <mergeCell ref="B48:C48"/>
    <mergeCell ref="D48:H48"/>
    <mergeCell ref="I48:J48"/>
    <mergeCell ref="K48:L48"/>
    <mergeCell ref="C8:N8"/>
    <mergeCell ref="D24:J25"/>
    <mergeCell ref="D10:J21"/>
    <mergeCell ref="B51:C51"/>
    <mergeCell ref="D51:H51"/>
    <mergeCell ref="I51:J51"/>
    <mergeCell ref="K51:L51"/>
    <mergeCell ref="I42:J42"/>
    <mergeCell ref="K42:L42"/>
    <mergeCell ref="D43:H43"/>
    <mergeCell ref="A1:N1"/>
    <mergeCell ref="A2:N2"/>
    <mergeCell ref="A3:N3"/>
    <mergeCell ref="D40:H40"/>
    <mergeCell ref="I40:J40"/>
    <mergeCell ref="K40:L40"/>
    <mergeCell ref="B39:O39"/>
    <mergeCell ref="D37:H37"/>
    <mergeCell ref="I37:J37"/>
    <mergeCell ref="K37:L37"/>
  </mergeCells>
  <printOptions horizontalCentered="1"/>
  <pageMargins left="0.5" right="0.5" top="1" bottom="0.5" header="0.3" footer="0.3"/>
  <pageSetup fitToHeight="1" fitToWidth="1" horizontalDpi="600" verticalDpi="600" orientation="portrait" scale="62" r:id="rId2"/>
  <headerFooter>
    <oddHeader>&amp;L
</oddHeader>
    <oddFooter>&amp;L&amp;A&amp;CRFP#1 2018 AHFP&amp;R&amp;D</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P50"/>
  <sheetViews>
    <sheetView showGridLines="0" zoomScalePageLayoutView="0" workbookViewId="0" topLeftCell="A1">
      <selection activeCell="I13" sqref="I13:J13"/>
    </sheetView>
  </sheetViews>
  <sheetFormatPr defaultColWidth="10.7109375" defaultRowHeight="15"/>
  <cols>
    <col min="1" max="1" width="4.57421875" style="29" customWidth="1"/>
    <col min="2" max="2" width="6.7109375" style="29" customWidth="1"/>
    <col min="3" max="3" width="21.8515625" style="29" customWidth="1"/>
    <col min="4" max="4" width="15.140625" style="29" customWidth="1"/>
    <col min="5" max="5" width="18.57421875" style="29" customWidth="1"/>
    <col min="6" max="6" width="26.00390625" style="29" customWidth="1"/>
    <col min="7" max="7" width="6.7109375" style="29" customWidth="1"/>
    <col min="8" max="8" width="10.57421875" style="29" customWidth="1"/>
    <col min="9" max="9" width="3.7109375" style="29" customWidth="1"/>
    <col min="10" max="10" width="8.7109375" style="29" customWidth="1"/>
    <col min="11" max="11" width="6.28125" style="29" customWidth="1"/>
    <col min="12" max="12" width="7.28125" style="29" customWidth="1"/>
    <col min="13" max="13" width="5.421875" style="29" customWidth="1"/>
    <col min="14" max="14" width="5.7109375" style="5" customWidth="1"/>
    <col min="15" max="15" width="10.7109375" style="5" hidden="1" customWidth="1"/>
    <col min="16" max="16" width="5.7109375" style="5" customWidth="1"/>
    <col min="17" max="16384" width="10.7109375" style="29" customWidth="1"/>
  </cols>
  <sheetData>
    <row r="1" spans="1:11" ht="27" customHeight="1">
      <c r="A1" s="3"/>
      <c r="B1" s="3"/>
      <c r="C1" s="3"/>
      <c r="D1" s="262" t="s">
        <v>1</v>
      </c>
      <c r="E1" s="262"/>
      <c r="F1" s="262"/>
      <c r="G1" s="262"/>
      <c r="H1" s="262"/>
      <c r="I1" s="3"/>
      <c r="J1" s="3"/>
      <c r="K1" s="3"/>
    </row>
    <row r="2" spans="1:11" ht="15.75" customHeight="1">
      <c r="A2" s="21"/>
      <c r="B2" s="21"/>
      <c r="C2" s="263" t="s">
        <v>199</v>
      </c>
      <c r="D2" s="263"/>
      <c r="E2" s="263"/>
      <c r="F2" s="263"/>
      <c r="G2" s="263"/>
      <c r="H2" s="263"/>
      <c r="I2" s="263"/>
      <c r="J2" s="263"/>
      <c r="K2" s="263"/>
    </row>
    <row r="3" spans="1:11" ht="12" customHeight="1">
      <c r="A3" s="34"/>
      <c r="B3" s="34"/>
      <c r="C3" s="263"/>
      <c r="D3" s="263"/>
      <c r="E3" s="263"/>
      <c r="F3" s="263"/>
      <c r="G3" s="263"/>
      <c r="H3" s="263"/>
      <c r="I3" s="263"/>
      <c r="J3" s="263"/>
      <c r="K3" s="263"/>
    </row>
    <row r="4" spans="1:11" s="5" customFormat="1" ht="9.75" customHeight="1">
      <c r="A4" s="34"/>
      <c r="B4" s="34"/>
      <c r="C4" s="87"/>
      <c r="D4" s="87"/>
      <c r="E4" s="87"/>
      <c r="F4" s="87"/>
      <c r="G4" s="87"/>
      <c r="H4" s="87"/>
      <c r="I4" s="87"/>
      <c r="J4" s="87"/>
      <c r="K4" s="87"/>
    </row>
    <row r="5" spans="1:11" s="5" customFormat="1" ht="24.75" customHeight="1">
      <c r="A5" s="34"/>
      <c r="B5" s="34"/>
      <c r="C5" s="362">
        <f>'Applicant-3 (Pre-App Pg 1)'!D7</f>
        <v>0</v>
      </c>
      <c r="D5" s="363"/>
      <c r="E5" s="363"/>
      <c r="F5" s="363"/>
      <c r="G5" s="363"/>
      <c r="H5" s="363"/>
      <c r="I5" s="363"/>
      <c r="J5" s="363"/>
      <c r="K5" s="364"/>
    </row>
    <row r="6" spans="1:12" ht="15.75" customHeight="1">
      <c r="A6" s="34"/>
      <c r="B6" s="403" t="s">
        <v>135</v>
      </c>
      <c r="C6" s="242"/>
      <c r="D6" s="242"/>
      <c r="E6" s="242"/>
      <c r="F6" s="242"/>
      <c r="G6" s="242"/>
      <c r="H6" s="242"/>
      <c r="I6" s="242"/>
      <c r="J6" s="242"/>
      <c r="K6" s="242"/>
      <c r="L6" s="243"/>
    </row>
    <row r="7" spans="1:13" ht="16.5" customHeight="1">
      <c r="A7" s="33"/>
      <c r="B7" s="330" t="s">
        <v>382</v>
      </c>
      <c r="C7" s="331"/>
      <c r="D7" s="331"/>
      <c r="E7" s="331"/>
      <c r="F7" s="331"/>
      <c r="G7" s="331"/>
      <c r="H7" s="331"/>
      <c r="I7" s="331"/>
      <c r="J7" s="331"/>
      <c r="K7" s="331"/>
      <c r="L7" s="332"/>
      <c r="M7" s="5"/>
    </row>
    <row r="8" spans="1:13" ht="24.75" customHeight="1">
      <c r="A8" s="2"/>
      <c r="B8" s="365" t="s">
        <v>269</v>
      </c>
      <c r="C8" s="366"/>
      <c r="D8" s="366"/>
      <c r="E8" s="366"/>
      <c r="F8" s="366"/>
      <c r="G8" s="366"/>
      <c r="H8" s="366"/>
      <c r="I8" s="366"/>
      <c r="J8" s="366"/>
      <c r="K8" s="366"/>
      <c r="L8" s="367"/>
      <c r="M8" s="5"/>
    </row>
    <row r="9" spans="1:12" s="5" customFormat="1" ht="16.5" customHeight="1">
      <c r="A9" s="2"/>
      <c r="B9" s="90">
        <v>1</v>
      </c>
      <c r="C9" s="276" t="s">
        <v>341</v>
      </c>
      <c r="D9" s="277"/>
      <c r="E9" s="277"/>
      <c r="F9" s="277"/>
      <c r="G9" s="277"/>
      <c r="H9" s="278"/>
      <c r="I9" s="304"/>
      <c r="J9" s="236"/>
      <c r="K9" s="368">
        <f>IF(I9=TRUE,5,0)</f>
        <v>0</v>
      </c>
      <c r="L9" s="284"/>
    </row>
    <row r="10" spans="1:12" s="5" customFormat="1" ht="15" customHeight="1">
      <c r="A10" s="68"/>
      <c r="B10" s="340" t="s">
        <v>342</v>
      </c>
      <c r="C10" s="357"/>
      <c r="D10" s="357"/>
      <c r="E10" s="357"/>
      <c r="F10" s="357"/>
      <c r="G10" s="357"/>
      <c r="H10" s="357"/>
      <c r="I10" s="357"/>
      <c r="J10" s="357"/>
      <c r="K10" s="357"/>
      <c r="L10" s="358"/>
    </row>
    <row r="11" spans="1:12" s="5" customFormat="1" ht="15" customHeight="1">
      <c r="A11" s="68"/>
      <c r="B11" s="359"/>
      <c r="C11" s="360"/>
      <c r="D11" s="360"/>
      <c r="E11" s="360"/>
      <c r="F11" s="360"/>
      <c r="G11" s="360"/>
      <c r="H11" s="360"/>
      <c r="I11" s="360"/>
      <c r="J11" s="360"/>
      <c r="K11" s="360"/>
      <c r="L11" s="361"/>
    </row>
    <row r="12" spans="1:12" s="5" customFormat="1" ht="24" customHeight="1">
      <c r="A12" s="68"/>
      <c r="B12" s="347" t="s">
        <v>169</v>
      </c>
      <c r="C12" s="348"/>
      <c r="D12" s="348"/>
      <c r="E12" s="348"/>
      <c r="F12" s="348"/>
      <c r="G12" s="348"/>
      <c r="H12" s="348"/>
      <c r="I12" s="348"/>
      <c r="J12" s="348"/>
      <c r="K12" s="348"/>
      <c r="L12" s="349"/>
    </row>
    <row r="13" spans="1:12" s="5" customFormat="1" ht="16.5" customHeight="1">
      <c r="A13" s="68"/>
      <c r="B13" s="90" t="s">
        <v>59</v>
      </c>
      <c r="C13" s="276" t="s">
        <v>63</v>
      </c>
      <c r="D13" s="277"/>
      <c r="E13" s="277"/>
      <c r="F13" s="277"/>
      <c r="G13" s="277"/>
      <c r="H13" s="278"/>
      <c r="I13" s="224"/>
      <c r="J13" s="224"/>
      <c r="K13" s="346">
        <f>IF(I13=TRUE,10,0)</f>
        <v>0</v>
      </c>
      <c r="L13" s="346"/>
    </row>
    <row r="14" spans="1:12" s="5" customFormat="1" ht="15" customHeight="1">
      <c r="A14" s="68"/>
      <c r="B14" s="90" t="s">
        <v>60</v>
      </c>
      <c r="C14" s="276" t="s">
        <v>142</v>
      </c>
      <c r="D14" s="277"/>
      <c r="E14" s="277"/>
      <c r="F14" s="277"/>
      <c r="G14" s="277"/>
      <c r="H14" s="278"/>
      <c r="I14" s="304"/>
      <c r="J14" s="236"/>
      <c r="K14" s="346">
        <f>IF(I14=TRUE,5,0)</f>
        <v>0</v>
      </c>
      <c r="L14" s="346"/>
    </row>
    <row r="15" spans="1:16" s="3" customFormat="1" ht="14.25" customHeight="1">
      <c r="A15" s="2"/>
      <c r="B15" s="90" t="s">
        <v>61</v>
      </c>
      <c r="C15" s="276" t="s">
        <v>143</v>
      </c>
      <c r="D15" s="277"/>
      <c r="E15" s="277"/>
      <c r="F15" s="277"/>
      <c r="G15" s="277"/>
      <c r="H15" s="277"/>
      <c r="I15" s="224"/>
      <c r="J15" s="224"/>
      <c r="K15" s="346">
        <f>IF(I15=TRUE,5,0)</f>
        <v>0</v>
      </c>
      <c r="L15" s="346"/>
      <c r="N15" s="70"/>
      <c r="O15" s="70"/>
      <c r="P15" s="70"/>
    </row>
    <row r="16" spans="1:15" ht="15" customHeight="1">
      <c r="A16" s="2"/>
      <c r="B16" s="90" t="s">
        <v>62</v>
      </c>
      <c r="C16" s="276" t="s">
        <v>230</v>
      </c>
      <c r="D16" s="277"/>
      <c r="E16" s="277"/>
      <c r="F16" s="277"/>
      <c r="G16" s="277"/>
      <c r="H16" s="277"/>
      <c r="I16" s="224"/>
      <c r="J16" s="224"/>
      <c r="K16" s="346">
        <f>IF(I16=TRUE,0,0)</f>
        <v>0</v>
      </c>
      <c r="L16" s="346"/>
      <c r="M16" s="3"/>
      <c r="O16" s="70"/>
    </row>
    <row r="17" spans="1:16" s="3" customFormat="1" ht="14.25" customHeight="1">
      <c r="A17" s="2"/>
      <c r="B17" s="340" t="s">
        <v>144</v>
      </c>
      <c r="C17" s="341"/>
      <c r="D17" s="341"/>
      <c r="E17" s="341"/>
      <c r="F17" s="341"/>
      <c r="G17" s="341"/>
      <c r="H17" s="341"/>
      <c r="I17" s="341"/>
      <c r="J17" s="341"/>
      <c r="K17" s="341"/>
      <c r="L17" s="342"/>
      <c r="M17" s="21"/>
      <c r="N17" s="70"/>
      <c r="O17" s="70"/>
      <c r="P17" s="70"/>
    </row>
    <row r="18" spans="1:16" s="3" customFormat="1" ht="16.5" customHeight="1">
      <c r="A18" s="2"/>
      <c r="B18" s="343"/>
      <c r="C18" s="344"/>
      <c r="D18" s="344"/>
      <c r="E18" s="344"/>
      <c r="F18" s="344"/>
      <c r="G18" s="344"/>
      <c r="H18" s="344"/>
      <c r="I18" s="344"/>
      <c r="J18" s="344"/>
      <c r="K18" s="344"/>
      <c r="L18" s="345"/>
      <c r="M18" s="5"/>
      <c r="N18" s="70"/>
      <c r="O18" s="70"/>
      <c r="P18" s="70"/>
    </row>
    <row r="19" spans="1:15" ht="24.75" customHeight="1">
      <c r="A19" s="2"/>
      <c r="B19" s="347" t="s">
        <v>289</v>
      </c>
      <c r="C19" s="348"/>
      <c r="D19" s="348"/>
      <c r="E19" s="348"/>
      <c r="F19" s="348"/>
      <c r="G19" s="348"/>
      <c r="H19" s="348"/>
      <c r="I19" s="348"/>
      <c r="J19" s="348"/>
      <c r="K19" s="348"/>
      <c r="L19" s="349"/>
      <c r="M19" s="5"/>
      <c r="O19" s="70"/>
    </row>
    <row r="20" spans="1:15" ht="15.75" customHeight="1">
      <c r="A20" s="68"/>
      <c r="B20" s="90" t="s">
        <v>65</v>
      </c>
      <c r="C20" s="276" t="s">
        <v>145</v>
      </c>
      <c r="D20" s="277"/>
      <c r="E20" s="277"/>
      <c r="F20" s="277"/>
      <c r="G20" s="277"/>
      <c r="H20" s="278"/>
      <c r="I20" s="224"/>
      <c r="J20" s="224"/>
      <c r="K20" s="346">
        <f>IF(I20=TRUE,21,0)</f>
        <v>0</v>
      </c>
      <c r="L20" s="346"/>
      <c r="M20" s="5"/>
      <c r="O20" s="70"/>
    </row>
    <row r="21" spans="1:15" ht="15.75" customHeight="1">
      <c r="A21" s="33"/>
      <c r="B21" s="90" t="s">
        <v>66</v>
      </c>
      <c r="C21" s="276" t="s">
        <v>73</v>
      </c>
      <c r="D21" s="277"/>
      <c r="E21" s="277"/>
      <c r="F21" s="277"/>
      <c r="G21" s="277"/>
      <c r="H21" s="278"/>
      <c r="I21" s="304"/>
      <c r="J21" s="236"/>
      <c r="K21" s="346">
        <f>IF(I21=TRUE,14,0)</f>
        <v>0</v>
      </c>
      <c r="L21" s="346"/>
      <c r="M21" s="5"/>
      <c r="O21" s="70"/>
    </row>
    <row r="22" spans="1:15" ht="15.75" customHeight="1">
      <c r="A22" s="2"/>
      <c r="B22" s="90" t="s">
        <v>67</v>
      </c>
      <c r="C22" s="276" t="s">
        <v>119</v>
      </c>
      <c r="D22" s="277"/>
      <c r="E22" s="277"/>
      <c r="F22" s="277"/>
      <c r="G22" s="277"/>
      <c r="H22" s="277"/>
      <c r="I22" s="224"/>
      <c r="J22" s="224"/>
      <c r="K22" s="346">
        <f>IF(I22=TRUE,7,0)</f>
        <v>0</v>
      </c>
      <c r="L22" s="346"/>
      <c r="M22" s="5"/>
      <c r="O22" s="70"/>
    </row>
    <row r="23" spans="1:16" s="3" customFormat="1" ht="14.25" customHeight="1">
      <c r="A23" s="2"/>
      <c r="B23" s="340" t="s">
        <v>146</v>
      </c>
      <c r="C23" s="341"/>
      <c r="D23" s="341"/>
      <c r="E23" s="341"/>
      <c r="F23" s="341"/>
      <c r="G23" s="341"/>
      <c r="H23" s="341"/>
      <c r="I23" s="341"/>
      <c r="J23" s="341"/>
      <c r="K23" s="341"/>
      <c r="L23" s="342"/>
      <c r="M23" s="5"/>
      <c r="N23" s="70"/>
      <c r="O23" s="70"/>
      <c r="P23" s="70"/>
    </row>
    <row r="24" spans="1:15" ht="20.25" customHeight="1">
      <c r="A24" s="68"/>
      <c r="B24" s="343"/>
      <c r="C24" s="344"/>
      <c r="D24" s="344"/>
      <c r="E24" s="344"/>
      <c r="F24" s="344"/>
      <c r="G24" s="344"/>
      <c r="H24" s="344"/>
      <c r="I24" s="344"/>
      <c r="J24" s="344"/>
      <c r="K24" s="344"/>
      <c r="L24" s="345"/>
      <c r="O24" s="70"/>
    </row>
    <row r="25" spans="1:15" ht="24" customHeight="1">
      <c r="A25" s="68"/>
      <c r="B25" s="347" t="s">
        <v>147</v>
      </c>
      <c r="C25" s="348"/>
      <c r="D25" s="348"/>
      <c r="E25" s="348"/>
      <c r="F25" s="348"/>
      <c r="G25" s="348"/>
      <c r="H25" s="348"/>
      <c r="I25" s="348"/>
      <c r="J25" s="348"/>
      <c r="K25" s="348"/>
      <c r="L25" s="349"/>
      <c r="M25" s="70"/>
      <c r="O25" s="70"/>
    </row>
    <row r="26" spans="1:15" ht="37.5" customHeight="1">
      <c r="A26" s="68"/>
      <c r="B26" s="120" t="s">
        <v>69</v>
      </c>
      <c r="C26" s="439" t="s">
        <v>254</v>
      </c>
      <c r="D26" s="440"/>
      <c r="E26" s="440"/>
      <c r="F26" s="440"/>
      <c r="G26" s="440"/>
      <c r="H26" s="441"/>
      <c r="I26" s="224"/>
      <c r="J26" s="224"/>
      <c r="K26" s="346">
        <f>IF(I26=TRUE,25,0)</f>
        <v>0</v>
      </c>
      <c r="L26" s="346"/>
      <c r="M26" s="70"/>
      <c r="O26" s="70"/>
    </row>
    <row r="27" spans="1:15" ht="31.5" customHeight="1">
      <c r="A27" s="70"/>
      <c r="B27" s="120" t="s">
        <v>70</v>
      </c>
      <c r="C27" s="439" t="s">
        <v>255</v>
      </c>
      <c r="D27" s="440"/>
      <c r="E27" s="440"/>
      <c r="F27" s="440"/>
      <c r="G27" s="440"/>
      <c r="H27" s="441"/>
      <c r="I27" s="304"/>
      <c r="J27" s="236"/>
      <c r="K27" s="346">
        <f>IF(I27=TRUE,20,0)</f>
        <v>0</v>
      </c>
      <c r="L27" s="346"/>
      <c r="M27" s="70"/>
      <c r="O27" s="70"/>
    </row>
    <row r="28" spans="1:15" ht="31.5" customHeight="1">
      <c r="A28" s="70"/>
      <c r="B28" s="120" t="s">
        <v>71</v>
      </c>
      <c r="C28" s="439" t="s">
        <v>253</v>
      </c>
      <c r="D28" s="440"/>
      <c r="E28" s="440"/>
      <c r="F28" s="440"/>
      <c r="G28" s="440"/>
      <c r="H28" s="441"/>
      <c r="I28" s="304"/>
      <c r="J28" s="236"/>
      <c r="K28" s="346">
        <f>IF(I28=TRUE,15,0)</f>
        <v>0</v>
      </c>
      <c r="L28" s="346"/>
      <c r="M28" s="70"/>
      <c r="O28" s="70"/>
    </row>
    <row r="29" spans="1:15" ht="15.75" customHeight="1">
      <c r="A29" s="70"/>
      <c r="B29" s="120" t="s">
        <v>71</v>
      </c>
      <c r="C29" s="439" t="s">
        <v>231</v>
      </c>
      <c r="D29" s="440"/>
      <c r="E29" s="440"/>
      <c r="F29" s="440"/>
      <c r="G29" s="440"/>
      <c r="H29" s="440"/>
      <c r="I29" s="224"/>
      <c r="J29" s="224"/>
      <c r="K29" s="346">
        <f>IF(I29=TRUE,0,0)</f>
        <v>0</v>
      </c>
      <c r="L29" s="346"/>
      <c r="M29" s="70"/>
      <c r="O29" s="70"/>
    </row>
    <row r="30" spans="2:15" ht="14.25" customHeight="1">
      <c r="B30" s="447" t="s">
        <v>148</v>
      </c>
      <c r="C30" s="448"/>
      <c r="D30" s="448"/>
      <c r="E30" s="448"/>
      <c r="F30" s="448"/>
      <c r="G30" s="448"/>
      <c r="H30" s="448"/>
      <c r="I30" s="448"/>
      <c r="J30" s="448"/>
      <c r="K30" s="448"/>
      <c r="L30" s="449"/>
      <c r="M30" s="70"/>
      <c r="O30" s="70"/>
    </row>
    <row r="31" spans="2:15" ht="14.25" customHeight="1">
      <c r="B31" s="450"/>
      <c r="C31" s="451"/>
      <c r="D31" s="451"/>
      <c r="E31" s="451"/>
      <c r="F31" s="451"/>
      <c r="G31" s="451"/>
      <c r="H31" s="451"/>
      <c r="I31" s="451"/>
      <c r="J31" s="451"/>
      <c r="K31" s="451"/>
      <c r="L31" s="452"/>
      <c r="M31" s="70"/>
      <c r="O31" s="2"/>
    </row>
    <row r="32" spans="2:15" ht="24.75" customHeight="1">
      <c r="B32" s="347" t="s">
        <v>378</v>
      </c>
      <c r="C32" s="348"/>
      <c r="D32" s="348"/>
      <c r="E32" s="348"/>
      <c r="F32" s="348"/>
      <c r="G32" s="348"/>
      <c r="H32" s="348"/>
      <c r="I32" s="348"/>
      <c r="J32" s="348"/>
      <c r="K32" s="348"/>
      <c r="L32" s="349"/>
      <c r="M32" s="70"/>
      <c r="O32" s="70"/>
    </row>
    <row r="33" spans="2:15" ht="36" customHeight="1">
      <c r="B33" s="90" t="s">
        <v>122</v>
      </c>
      <c r="C33" s="276" t="s">
        <v>225</v>
      </c>
      <c r="D33" s="277"/>
      <c r="E33" s="277"/>
      <c r="F33" s="277"/>
      <c r="G33" s="277"/>
      <c r="H33" s="278"/>
      <c r="I33" s="224"/>
      <c r="J33" s="224"/>
      <c r="K33" s="346">
        <f>IF(I33=TRUE,18,0)</f>
        <v>0</v>
      </c>
      <c r="L33" s="346"/>
      <c r="M33" s="70"/>
      <c r="O33" s="2"/>
    </row>
    <row r="34" spans="2:13" ht="14.25" customHeight="1">
      <c r="B34" s="90" t="s">
        <v>123</v>
      </c>
      <c r="C34" s="276" t="s">
        <v>151</v>
      </c>
      <c r="D34" s="277"/>
      <c r="E34" s="277"/>
      <c r="F34" s="277"/>
      <c r="G34" s="277"/>
      <c r="H34" s="278"/>
      <c r="I34" s="304"/>
      <c r="J34" s="236"/>
      <c r="K34" s="346">
        <f>IF(I34=TRUE,0,0)</f>
        <v>0</v>
      </c>
      <c r="L34" s="346"/>
      <c r="M34" s="70"/>
    </row>
    <row r="35" spans="2:12" ht="15" customHeight="1">
      <c r="B35" s="340" t="s">
        <v>232</v>
      </c>
      <c r="C35" s="341"/>
      <c r="D35" s="341"/>
      <c r="E35" s="341"/>
      <c r="F35" s="341"/>
      <c r="G35" s="341"/>
      <c r="H35" s="341"/>
      <c r="I35" s="341"/>
      <c r="J35" s="341"/>
      <c r="K35" s="341"/>
      <c r="L35" s="342"/>
    </row>
    <row r="36" spans="2:14" ht="15" customHeight="1">
      <c r="B36" s="343"/>
      <c r="C36" s="344"/>
      <c r="D36" s="344"/>
      <c r="E36" s="344"/>
      <c r="F36" s="344"/>
      <c r="G36" s="344"/>
      <c r="H36" s="344"/>
      <c r="I36" s="344"/>
      <c r="J36" s="344"/>
      <c r="K36" s="344"/>
      <c r="L36" s="345"/>
      <c r="M36" s="3"/>
      <c r="N36" s="70"/>
    </row>
    <row r="37" spans="2:12" ht="21" customHeight="1">
      <c r="B37" s="371" t="s">
        <v>312</v>
      </c>
      <c r="C37" s="372"/>
      <c r="D37" s="372"/>
      <c r="E37" s="372"/>
      <c r="F37" s="372"/>
      <c r="G37" s="372"/>
      <c r="H37" s="372"/>
      <c r="I37" s="372"/>
      <c r="J37" s="372"/>
      <c r="K37" s="372"/>
      <c r="L37" s="373"/>
    </row>
    <row r="38" spans="2:12" ht="15" customHeight="1">
      <c r="B38" s="90" t="s">
        <v>124</v>
      </c>
      <c r="C38" s="276" t="s">
        <v>138</v>
      </c>
      <c r="D38" s="277"/>
      <c r="E38" s="277"/>
      <c r="F38" s="277"/>
      <c r="G38" s="277"/>
      <c r="H38" s="278"/>
      <c r="I38" s="224"/>
      <c r="J38" s="224"/>
      <c r="K38" s="346">
        <f>IF(I38=TRUE,18,0)</f>
        <v>0</v>
      </c>
      <c r="L38" s="346"/>
    </row>
    <row r="39" spans="2:12" ht="15" customHeight="1">
      <c r="B39" s="90" t="s">
        <v>125</v>
      </c>
      <c r="C39" s="276" t="s">
        <v>139</v>
      </c>
      <c r="D39" s="277"/>
      <c r="E39" s="277"/>
      <c r="F39" s="277"/>
      <c r="G39" s="277"/>
      <c r="H39" s="277"/>
      <c r="I39" s="224"/>
      <c r="J39" s="224"/>
      <c r="K39" s="346">
        <f>IF(I39=TRUE,10,0)</f>
        <v>0</v>
      </c>
      <c r="L39" s="346"/>
    </row>
    <row r="40" spans="2:12" ht="15">
      <c r="B40" s="90" t="s">
        <v>126</v>
      </c>
      <c r="C40" s="276" t="s">
        <v>141</v>
      </c>
      <c r="D40" s="277"/>
      <c r="E40" s="277"/>
      <c r="F40" s="277"/>
      <c r="G40" s="277"/>
      <c r="H40" s="277"/>
      <c r="I40" s="224"/>
      <c r="J40" s="224"/>
      <c r="K40" s="346">
        <f>IF(I40=TRUE,5,0)</f>
        <v>0</v>
      </c>
      <c r="L40" s="346"/>
    </row>
    <row r="41" spans="2:12" ht="14.25" customHeight="1">
      <c r="B41" s="90" t="s">
        <v>127</v>
      </c>
      <c r="C41" s="276" t="s">
        <v>140</v>
      </c>
      <c r="D41" s="277"/>
      <c r="E41" s="277"/>
      <c r="F41" s="277"/>
      <c r="G41" s="277"/>
      <c r="H41" s="277"/>
      <c r="I41" s="224"/>
      <c r="J41" s="224"/>
      <c r="K41" s="346">
        <f>IF(I41=TRUE,0,0)</f>
        <v>0</v>
      </c>
      <c r="L41" s="346"/>
    </row>
    <row r="42" spans="2:12" ht="19.5" customHeight="1">
      <c r="B42" s="369" t="s">
        <v>398</v>
      </c>
      <c r="C42" s="341"/>
      <c r="D42" s="341"/>
      <c r="E42" s="341"/>
      <c r="F42" s="341"/>
      <c r="G42" s="341"/>
      <c r="H42" s="341"/>
      <c r="I42" s="341"/>
      <c r="J42" s="341"/>
      <c r="K42" s="341"/>
      <c r="L42" s="342"/>
    </row>
    <row r="43" spans="2:12" ht="13.5">
      <c r="B43" s="343"/>
      <c r="C43" s="344"/>
      <c r="D43" s="344"/>
      <c r="E43" s="344"/>
      <c r="F43" s="344"/>
      <c r="G43" s="344"/>
      <c r="H43" s="344"/>
      <c r="I43" s="344"/>
      <c r="J43" s="344"/>
      <c r="K43" s="344"/>
      <c r="L43" s="345"/>
    </row>
    <row r="44" spans="2:12" ht="65.25" customHeight="1">
      <c r="B44" s="442" t="s">
        <v>315</v>
      </c>
      <c r="C44" s="443"/>
      <c r="D44" s="443"/>
      <c r="E44" s="443"/>
      <c r="F44" s="443"/>
      <c r="G44" s="443"/>
      <c r="H44" s="443"/>
      <c r="I44" s="443"/>
      <c r="J44" s="443"/>
      <c r="K44" s="443"/>
      <c r="L44" s="444"/>
    </row>
    <row r="45" spans="2:12" ht="13.5">
      <c r="B45" s="340" t="s">
        <v>316</v>
      </c>
      <c r="C45" s="341"/>
      <c r="D45" s="341"/>
      <c r="E45" s="341"/>
      <c r="F45" s="341"/>
      <c r="G45" s="341"/>
      <c r="H45" s="341"/>
      <c r="I45" s="341"/>
      <c r="J45" s="341"/>
      <c r="K45" s="341"/>
      <c r="L45" s="342"/>
    </row>
    <row r="46" spans="2:12" ht="13.5">
      <c r="B46" s="343"/>
      <c r="C46" s="344"/>
      <c r="D46" s="344"/>
      <c r="E46" s="344"/>
      <c r="F46" s="344"/>
      <c r="G46" s="344"/>
      <c r="H46" s="344"/>
      <c r="I46" s="344"/>
      <c r="J46" s="344"/>
      <c r="K46" s="344"/>
      <c r="L46" s="345"/>
    </row>
    <row r="47" spans="2:12" ht="15">
      <c r="B47" s="60"/>
      <c r="C47" s="60"/>
      <c r="D47" s="60"/>
      <c r="E47" s="60"/>
      <c r="F47" s="60"/>
      <c r="G47" s="60"/>
      <c r="H47" s="61"/>
      <c r="I47" s="61"/>
      <c r="J47" s="61"/>
      <c r="K47" s="60"/>
      <c r="L47" s="60"/>
    </row>
    <row r="48" spans="2:12" ht="15">
      <c r="B48" s="335" t="s">
        <v>287</v>
      </c>
      <c r="C48" s="336"/>
      <c r="D48" s="107">
        <v>0</v>
      </c>
      <c r="H48" s="350" t="s">
        <v>290</v>
      </c>
      <c r="I48" s="446"/>
      <c r="J48" s="351"/>
      <c r="K48" s="445">
        <f>SUM(K9,K13:L16,K20:L22,K26:L29,K33:L34,K38:L41)</f>
        <v>0</v>
      </c>
      <c r="L48" s="445"/>
    </row>
    <row r="49" spans="8:12" ht="27.75" customHeight="1">
      <c r="H49" s="334" t="s">
        <v>318</v>
      </c>
      <c r="I49" s="334"/>
      <c r="J49" s="334"/>
      <c r="K49" s="334"/>
      <c r="L49" s="334"/>
    </row>
    <row r="50" spans="8:12" ht="13.5">
      <c r="H50" s="334"/>
      <c r="I50" s="334"/>
      <c r="J50" s="334"/>
      <c r="K50" s="334"/>
      <c r="L50" s="334"/>
    </row>
  </sheetData>
  <sheetProtection password="F9D0" sheet="1" objects="1" scenarios="1" selectLockedCells="1"/>
  <mergeCells count="77">
    <mergeCell ref="C20:H20"/>
    <mergeCell ref="I20:J20"/>
    <mergeCell ref="C26:H26"/>
    <mergeCell ref="I26:J26"/>
    <mergeCell ref="K26:L26"/>
    <mergeCell ref="B23:L24"/>
    <mergeCell ref="K20:L20"/>
    <mergeCell ref="C21:H21"/>
    <mergeCell ref="I21:J21"/>
    <mergeCell ref="K21:L21"/>
    <mergeCell ref="C22:H22"/>
    <mergeCell ref="I22:J22"/>
    <mergeCell ref="D1:H1"/>
    <mergeCell ref="C2:K3"/>
    <mergeCell ref="B7:L7"/>
    <mergeCell ref="C5:K5"/>
    <mergeCell ref="B6:L6"/>
    <mergeCell ref="C27:H27"/>
    <mergeCell ref="I27:J27"/>
    <mergeCell ref="K27:L27"/>
    <mergeCell ref="K22:L22"/>
    <mergeCell ref="B25:L25"/>
    <mergeCell ref="K14:L14"/>
    <mergeCell ref="C15:H15"/>
    <mergeCell ref="I15:J15"/>
    <mergeCell ref="K15:L15"/>
    <mergeCell ref="C14:H14"/>
    <mergeCell ref="B8:L8"/>
    <mergeCell ref="C9:H9"/>
    <mergeCell ref="I9:J9"/>
    <mergeCell ref="K9:L9"/>
    <mergeCell ref="B10:L11"/>
    <mergeCell ref="B12:L12"/>
    <mergeCell ref="C13:H13"/>
    <mergeCell ref="I13:J13"/>
    <mergeCell ref="K13:L13"/>
    <mergeCell ref="B19:L19"/>
    <mergeCell ref="C16:H16"/>
    <mergeCell ref="I16:J16"/>
    <mergeCell ref="K16:L16"/>
    <mergeCell ref="B17:L18"/>
    <mergeCell ref="I14:J14"/>
    <mergeCell ref="C39:H39"/>
    <mergeCell ref="I39:J39"/>
    <mergeCell ref="K39:L39"/>
    <mergeCell ref="C40:H40"/>
    <mergeCell ref="I40:J40"/>
    <mergeCell ref="K40:L40"/>
    <mergeCell ref="K38:L38"/>
    <mergeCell ref="K29:L29"/>
    <mergeCell ref="K34:L34"/>
    <mergeCell ref="B35:L36"/>
    <mergeCell ref="B32:L32"/>
    <mergeCell ref="C33:H33"/>
    <mergeCell ref="C34:H34"/>
    <mergeCell ref="I33:J33"/>
    <mergeCell ref="K33:L33"/>
    <mergeCell ref="B42:L43"/>
    <mergeCell ref="I34:J34"/>
    <mergeCell ref="K48:L48"/>
    <mergeCell ref="H48:J48"/>
    <mergeCell ref="B30:L31"/>
    <mergeCell ref="C29:H29"/>
    <mergeCell ref="I29:J29"/>
    <mergeCell ref="B37:L37"/>
    <mergeCell ref="C38:H38"/>
    <mergeCell ref="I38:J38"/>
    <mergeCell ref="B48:C48"/>
    <mergeCell ref="H49:L50"/>
    <mergeCell ref="B45:L46"/>
    <mergeCell ref="C28:H28"/>
    <mergeCell ref="I28:J28"/>
    <mergeCell ref="K28:L28"/>
    <mergeCell ref="B44:L44"/>
    <mergeCell ref="C41:H41"/>
    <mergeCell ref="I41:J41"/>
    <mergeCell ref="K41:L41"/>
  </mergeCells>
  <dataValidations count="1">
    <dataValidation type="list" allowBlank="1" showInputMessage="1" showErrorMessage="1" sqref="I20:J22 I38:J41 I13:J16 I33:J34 I26:J29 I9:J9">
      <formula1>"TRUE,FALSE"</formula1>
    </dataValidation>
  </dataValidations>
  <printOptions horizontalCentered="1"/>
  <pageMargins left="0.5" right="0.5" top="0.75" bottom="0.5" header="0.3" footer="0.3"/>
  <pageSetup fitToHeight="1" fitToWidth="1" horizontalDpi="600" verticalDpi="600" orientation="portrait" scale="73" r:id="rId2"/>
  <headerFooter>
    <oddHeader>&amp;L&amp;G</oddHeader>
    <oddFooter>&amp;L&amp;A&amp;CRFP#1 2018 AHFP&amp;R&amp;D</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O35"/>
  <sheetViews>
    <sheetView showGridLines="0" zoomScalePageLayoutView="0" workbookViewId="0" topLeftCell="A1">
      <selection activeCell="B33" sqref="B33:C33"/>
    </sheetView>
  </sheetViews>
  <sheetFormatPr defaultColWidth="10.7109375" defaultRowHeight="15"/>
  <cols>
    <col min="1" max="1" width="4.57421875" style="29" customWidth="1"/>
    <col min="2" max="2" width="6.7109375" style="29" customWidth="1"/>
    <col min="3" max="3" width="26.8515625" style="29" customWidth="1"/>
    <col min="4" max="4" width="28.421875" style="29" customWidth="1"/>
    <col min="5" max="5" width="38.8515625" style="29" customWidth="1"/>
    <col min="6" max="6" width="15.7109375" style="29" customWidth="1"/>
    <col min="7" max="7" width="4.421875" style="29" customWidth="1"/>
    <col min="8" max="8" width="4.421875" style="5" customWidth="1"/>
    <col min="9" max="9" width="8.7109375" style="29" customWidth="1"/>
    <col min="10" max="10" width="6.28125" style="29" customWidth="1"/>
    <col min="11" max="11" width="10.57421875" style="29" customWidth="1"/>
    <col min="12" max="12" width="5.421875" style="29" customWidth="1"/>
    <col min="13" max="13" width="5.7109375" style="5" customWidth="1"/>
    <col min="14" max="14" width="10.7109375" style="5" hidden="1" customWidth="1"/>
    <col min="15" max="15" width="5.7109375" style="5" customWidth="1"/>
    <col min="16" max="16384" width="10.7109375" style="29" customWidth="1"/>
  </cols>
  <sheetData>
    <row r="1" spans="1:12" ht="27" customHeight="1">
      <c r="A1" s="86"/>
      <c r="B1" s="86"/>
      <c r="C1" s="262" t="s">
        <v>1</v>
      </c>
      <c r="D1" s="262"/>
      <c r="E1" s="262"/>
      <c r="F1" s="262"/>
      <c r="G1" s="56"/>
      <c r="H1" s="18"/>
      <c r="I1" s="56"/>
      <c r="J1" s="56"/>
      <c r="K1" s="84"/>
      <c r="L1" s="84"/>
    </row>
    <row r="2" spans="1:12" ht="15.75" customHeight="1">
      <c r="A2" s="79"/>
      <c r="B2" s="263" t="s">
        <v>283</v>
      </c>
      <c r="C2" s="263"/>
      <c r="D2" s="263"/>
      <c r="E2" s="263"/>
      <c r="F2" s="263"/>
      <c r="G2" s="263"/>
      <c r="H2" s="130"/>
      <c r="I2" s="57"/>
      <c r="J2" s="57"/>
      <c r="K2" s="24"/>
      <c r="L2" s="84"/>
    </row>
    <row r="3" spans="1:12" ht="12" customHeight="1">
      <c r="A3" s="46"/>
      <c r="B3" s="263"/>
      <c r="C3" s="263"/>
      <c r="D3" s="263"/>
      <c r="E3" s="263"/>
      <c r="F3" s="263"/>
      <c r="G3" s="263"/>
      <c r="H3" s="130"/>
      <c r="I3" s="57"/>
      <c r="J3" s="57"/>
      <c r="K3" s="24"/>
      <c r="L3" s="84"/>
    </row>
    <row r="4" spans="1:12" ht="12" customHeight="1">
      <c r="A4" s="46"/>
      <c r="B4" s="46"/>
      <c r="C4" s="68"/>
      <c r="D4" s="68"/>
      <c r="E4" s="68"/>
      <c r="F4" s="68"/>
      <c r="G4" s="68"/>
      <c r="H4" s="126"/>
      <c r="I4" s="68"/>
      <c r="J4" s="68"/>
      <c r="K4" s="68"/>
      <c r="L4" s="84"/>
    </row>
    <row r="5" spans="1:12" ht="26.25" customHeight="1">
      <c r="A5" s="46"/>
      <c r="B5" s="362">
        <f>'Applicant-3 (Pre-App Pg 1)'!D7</f>
        <v>0</v>
      </c>
      <c r="C5" s="363"/>
      <c r="D5" s="363"/>
      <c r="E5" s="363"/>
      <c r="F5" s="363"/>
      <c r="G5" s="364"/>
      <c r="H5" s="126"/>
      <c r="I5" s="18"/>
      <c r="J5" s="18"/>
      <c r="K5" s="68"/>
      <c r="L5" s="84"/>
    </row>
    <row r="6" spans="1:12" ht="16.5" customHeight="1">
      <c r="A6" s="46"/>
      <c r="B6" s="377" t="s">
        <v>135</v>
      </c>
      <c r="C6" s="377"/>
      <c r="D6" s="377"/>
      <c r="E6" s="377"/>
      <c r="F6" s="377"/>
      <c r="G6" s="377"/>
      <c r="H6" s="128"/>
      <c r="I6" s="58"/>
      <c r="J6" s="58"/>
      <c r="K6" s="58"/>
      <c r="L6" s="84"/>
    </row>
    <row r="7" spans="1:12" ht="25.5" customHeight="1">
      <c r="A7" s="84"/>
      <c r="B7" s="56" t="s">
        <v>202</v>
      </c>
      <c r="C7" s="56"/>
      <c r="D7" s="56"/>
      <c r="E7" s="56"/>
      <c r="F7" s="56"/>
      <c r="G7" s="56"/>
      <c r="H7" s="136"/>
      <c r="I7" s="56"/>
      <c r="J7" s="56"/>
      <c r="K7" s="56"/>
      <c r="L7" s="24"/>
    </row>
    <row r="8" spans="1:12" ht="26.25" customHeight="1">
      <c r="A8" s="84"/>
      <c r="B8" s="459" t="s">
        <v>236</v>
      </c>
      <c r="C8" s="459"/>
      <c r="D8" s="75" t="s">
        <v>0</v>
      </c>
      <c r="E8" s="83"/>
      <c r="F8" s="198"/>
      <c r="G8" s="198"/>
      <c r="H8" s="128"/>
      <c r="I8" s="84"/>
      <c r="J8" s="84"/>
      <c r="K8" s="84"/>
      <c r="L8" s="24"/>
    </row>
    <row r="9" spans="1:12" s="5" customFormat="1" ht="25.5" customHeight="1">
      <c r="A9" s="84"/>
      <c r="B9" s="382" t="s">
        <v>204</v>
      </c>
      <c r="C9" s="382"/>
      <c r="D9" s="118">
        <v>0</v>
      </c>
      <c r="E9" s="95"/>
      <c r="F9" s="458"/>
      <c r="G9" s="458"/>
      <c r="H9" s="131"/>
      <c r="I9" s="84"/>
      <c r="J9" s="84"/>
      <c r="K9" s="84"/>
      <c r="L9" s="24"/>
    </row>
    <row r="10" spans="1:12" s="5" customFormat="1" ht="26.25" customHeight="1">
      <c r="A10" s="84"/>
      <c r="B10" s="382" t="s">
        <v>205</v>
      </c>
      <c r="C10" s="382"/>
      <c r="D10" s="118">
        <v>0</v>
      </c>
      <c r="E10" s="95"/>
      <c r="F10" s="458"/>
      <c r="G10" s="458"/>
      <c r="H10" s="131"/>
      <c r="I10" s="84"/>
      <c r="J10" s="84"/>
      <c r="K10" s="84"/>
      <c r="L10" s="24"/>
    </row>
    <row r="11" spans="2:14" ht="25.5" customHeight="1">
      <c r="B11" s="379" t="s">
        <v>206</v>
      </c>
      <c r="C11" s="379"/>
      <c r="D11" s="48">
        <f>SUM(D9:D10)</f>
        <v>0</v>
      </c>
      <c r="E11" s="72"/>
      <c r="F11" s="70"/>
      <c r="G11" s="70"/>
      <c r="H11" s="124"/>
      <c r="L11" s="5"/>
      <c r="N11" s="70"/>
    </row>
    <row r="12" spans="2:14" ht="26.25" customHeight="1">
      <c r="B12" s="454" t="s">
        <v>392</v>
      </c>
      <c r="C12" s="455"/>
      <c r="D12" s="455"/>
      <c r="E12" s="456"/>
      <c r="F12" s="460" t="b">
        <f>IF(D11='Predev. Details-Narrative 5'!D13,TRUE,FALSE)</f>
        <v>1</v>
      </c>
      <c r="G12" s="461"/>
      <c r="H12" s="126"/>
      <c r="J12" s="7"/>
      <c r="L12" s="5"/>
      <c r="N12" s="70"/>
    </row>
    <row r="13" spans="2:10" ht="26.25" customHeight="1">
      <c r="B13" s="454" t="s">
        <v>256</v>
      </c>
      <c r="C13" s="455"/>
      <c r="D13" s="455"/>
      <c r="E13" s="456"/>
      <c r="F13" s="151"/>
      <c r="G13" s="151"/>
      <c r="H13" s="126"/>
      <c r="I13" s="47"/>
      <c r="J13" s="7"/>
    </row>
    <row r="14" spans="2:10" ht="15.75" customHeight="1">
      <c r="B14" s="7"/>
      <c r="C14" s="7"/>
      <c r="D14" s="7"/>
      <c r="E14" s="7"/>
      <c r="F14" s="7"/>
      <c r="G14" s="7"/>
      <c r="H14" s="47"/>
      <c r="I14" s="7"/>
      <c r="J14" s="7"/>
    </row>
    <row r="15" spans="2:10" ht="26.25" customHeight="1">
      <c r="B15" s="459" t="s">
        <v>185</v>
      </c>
      <c r="C15" s="459"/>
      <c r="D15" s="75" t="s">
        <v>182</v>
      </c>
      <c r="E15" s="97" t="s">
        <v>183</v>
      </c>
      <c r="F15" s="7"/>
      <c r="G15" s="7"/>
      <c r="H15" s="47"/>
      <c r="I15" s="7"/>
      <c r="J15" s="7"/>
    </row>
    <row r="16" spans="2:10" ht="21" customHeight="1">
      <c r="B16" s="380"/>
      <c r="C16" s="381"/>
      <c r="D16" s="118">
        <v>0</v>
      </c>
      <c r="E16" s="119"/>
      <c r="F16" s="7"/>
      <c r="G16" s="7"/>
      <c r="H16" s="47"/>
      <c r="I16" s="7"/>
      <c r="J16" s="7"/>
    </row>
    <row r="17" spans="2:5" ht="21" customHeight="1">
      <c r="B17" s="387"/>
      <c r="C17" s="387"/>
      <c r="D17" s="118">
        <v>0</v>
      </c>
      <c r="E17" s="119"/>
    </row>
    <row r="18" spans="2:5" ht="21" customHeight="1">
      <c r="B18" s="380"/>
      <c r="C18" s="381"/>
      <c r="D18" s="118">
        <v>0</v>
      </c>
      <c r="E18" s="119"/>
    </row>
    <row r="19" spans="2:5" ht="21" customHeight="1">
      <c r="B19" s="380"/>
      <c r="C19" s="381"/>
      <c r="D19" s="118">
        <v>0</v>
      </c>
      <c r="E19" s="119"/>
    </row>
    <row r="20" spans="2:5" ht="21" customHeight="1">
      <c r="B20" s="380"/>
      <c r="C20" s="381"/>
      <c r="D20" s="118">
        <v>0</v>
      </c>
      <c r="E20" s="119"/>
    </row>
    <row r="21" spans="2:5" ht="21" customHeight="1">
      <c r="B21" s="380"/>
      <c r="C21" s="381"/>
      <c r="D21" s="118">
        <v>0</v>
      </c>
      <c r="E21" s="119"/>
    </row>
    <row r="22" spans="2:8" ht="21" customHeight="1">
      <c r="B22" s="379" t="s">
        <v>235</v>
      </c>
      <c r="C22" s="379"/>
      <c r="D22" s="48">
        <f>SUM(D16:D21)</f>
        <v>0</v>
      </c>
      <c r="E22" s="84"/>
      <c r="F22" s="70"/>
      <c r="G22" s="70"/>
      <c r="H22" s="124"/>
    </row>
    <row r="23" spans="6:8" ht="13.5">
      <c r="F23" s="70"/>
      <c r="G23" s="70"/>
      <c r="H23" s="124"/>
    </row>
    <row r="24" spans="2:8" ht="19.5" customHeight="1">
      <c r="B24" s="384" t="s">
        <v>237</v>
      </c>
      <c r="C24" s="385"/>
      <c r="D24" s="385"/>
      <c r="E24" s="139"/>
      <c r="F24" s="151"/>
      <c r="G24" s="151"/>
      <c r="H24" s="126"/>
    </row>
    <row r="25" spans="6:8" ht="13.5">
      <c r="F25" s="70"/>
      <c r="G25" s="70"/>
      <c r="H25" s="124"/>
    </row>
    <row r="26" spans="2:8" ht="30.75" customHeight="1">
      <c r="B26" s="173" t="s">
        <v>193</v>
      </c>
      <c r="C26" s="173"/>
      <c r="D26" s="75" t="s">
        <v>192</v>
      </c>
      <c r="E26" s="75" t="s">
        <v>191</v>
      </c>
      <c r="F26" s="173" t="s">
        <v>203</v>
      </c>
      <c r="G26" s="173"/>
      <c r="H26" s="128"/>
    </row>
    <row r="27" spans="2:15" ht="21" customHeight="1">
      <c r="B27" s="457" t="s">
        <v>194</v>
      </c>
      <c r="C27" s="457"/>
      <c r="D27" s="122"/>
      <c r="E27" s="121"/>
      <c r="F27" s="453"/>
      <c r="G27" s="453"/>
      <c r="H27" s="29"/>
      <c r="L27" s="5"/>
      <c r="O27" s="29"/>
    </row>
    <row r="28" spans="2:15" ht="21" customHeight="1">
      <c r="B28" s="457" t="s">
        <v>196</v>
      </c>
      <c r="C28" s="457"/>
      <c r="D28" s="122"/>
      <c r="E28" s="121"/>
      <c r="F28" s="453"/>
      <c r="G28" s="453"/>
      <c r="H28" s="29"/>
      <c r="L28" s="5"/>
      <c r="O28" s="29"/>
    </row>
    <row r="29" spans="2:15" ht="21" customHeight="1">
      <c r="B29" s="457" t="s">
        <v>195</v>
      </c>
      <c r="C29" s="457"/>
      <c r="D29" s="122"/>
      <c r="E29" s="121"/>
      <c r="F29" s="453"/>
      <c r="G29" s="453"/>
      <c r="H29" s="29"/>
      <c r="L29" s="5"/>
      <c r="O29" s="29"/>
    </row>
    <row r="30" spans="2:15" ht="21" customHeight="1">
      <c r="B30" s="457" t="s">
        <v>190</v>
      </c>
      <c r="C30" s="457"/>
      <c r="D30" s="122"/>
      <c r="E30" s="121"/>
      <c r="F30" s="453"/>
      <c r="G30" s="453"/>
      <c r="H30" s="29"/>
      <c r="L30" s="5"/>
      <c r="O30" s="29"/>
    </row>
    <row r="31" spans="2:15" ht="21" customHeight="1">
      <c r="B31" s="457" t="s">
        <v>189</v>
      </c>
      <c r="C31" s="457"/>
      <c r="D31" s="122"/>
      <c r="E31" s="121"/>
      <c r="F31" s="453"/>
      <c r="G31" s="453"/>
      <c r="H31" s="29"/>
      <c r="L31" s="5"/>
      <c r="O31" s="29"/>
    </row>
    <row r="32" spans="2:15" ht="21" customHeight="1">
      <c r="B32" s="375"/>
      <c r="C32" s="375"/>
      <c r="D32" s="122"/>
      <c r="E32" s="121"/>
      <c r="F32" s="453"/>
      <c r="G32" s="453"/>
      <c r="H32" s="29"/>
      <c r="L32" s="5"/>
      <c r="O32" s="29"/>
    </row>
    <row r="33" spans="2:15" ht="21" customHeight="1">
      <c r="B33" s="375"/>
      <c r="C33" s="375"/>
      <c r="D33" s="122"/>
      <c r="E33" s="121"/>
      <c r="F33" s="453"/>
      <c r="G33" s="453"/>
      <c r="H33" s="29"/>
      <c r="L33" s="5"/>
      <c r="O33" s="29"/>
    </row>
    <row r="34" spans="2:15" ht="21" customHeight="1">
      <c r="B34" s="375"/>
      <c r="C34" s="375"/>
      <c r="D34" s="122"/>
      <c r="E34" s="121"/>
      <c r="F34" s="453"/>
      <c r="G34" s="453"/>
      <c r="H34" s="29"/>
      <c r="L34" s="5"/>
      <c r="O34" s="29"/>
    </row>
    <row r="35" spans="2:15" ht="21" customHeight="1">
      <c r="B35" s="375"/>
      <c r="C35" s="375"/>
      <c r="D35" s="122"/>
      <c r="E35" s="121"/>
      <c r="F35" s="453"/>
      <c r="G35" s="453"/>
      <c r="H35" s="29"/>
      <c r="L35" s="5"/>
      <c r="O35" s="29"/>
    </row>
    <row r="36" ht="21" customHeight="1"/>
  </sheetData>
  <sheetProtection password="F9D0" sheet="1" objects="1" scenarios="1" selectLockedCells="1"/>
  <mergeCells count="45">
    <mergeCell ref="B12:E12"/>
    <mergeCell ref="F12:G12"/>
    <mergeCell ref="B15:C15"/>
    <mergeCell ref="B16:C16"/>
    <mergeCell ref="B9:C9"/>
    <mergeCell ref="F9:G9"/>
    <mergeCell ref="F10:G10"/>
    <mergeCell ref="B8:C8"/>
    <mergeCell ref="F8:G8"/>
    <mergeCell ref="B11:C11"/>
    <mergeCell ref="B18:C18"/>
    <mergeCell ref="B19:C19"/>
    <mergeCell ref="B20:C20"/>
    <mergeCell ref="B21:C21"/>
    <mergeCell ref="B22:C22"/>
    <mergeCell ref="B17:C17"/>
    <mergeCell ref="F31:G31"/>
    <mergeCell ref="F24:G24"/>
    <mergeCell ref="B26:C26"/>
    <mergeCell ref="F26:G26"/>
    <mergeCell ref="B27:C27"/>
    <mergeCell ref="F27:G27"/>
    <mergeCell ref="B28:C28"/>
    <mergeCell ref="F28:G28"/>
    <mergeCell ref="B24:D24"/>
    <mergeCell ref="F32:G32"/>
    <mergeCell ref="B33:C33"/>
    <mergeCell ref="F33:G33"/>
    <mergeCell ref="B34:C34"/>
    <mergeCell ref="F34:G34"/>
    <mergeCell ref="B29:C29"/>
    <mergeCell ref="F29:G29"/>
    <mergeCell ref="B30:C30"/>
    <mergeCell ref="F30:G30"/>
    <mergeCell ref="B31:C31"/>
    <mergeCell ref="B6:G6"/>
    <mergeCell ref="B5:G5"/>
    <mergeCell ref="B2:G3"/>
    <mergeCell ref="C1:F1"/>
    <mergeCell ref="B35:C35"/>
    <mergeCell ref="F35:G35"/>
    <mergeCell ref="B10:C10"/>
    <mergeCell ref="B13:E13"/>
    <mergeCell ref="F13:G13"/>
    <mergeCell ref="B32:C32"/>
  </mergeCells>
  <dataValidations count="2">
    <dataValidation type="list" allowBlank="1" showInputMessage="1" showErrorMessage="1" sqref="E24 F27:G35">
      <formula1>"Yes,No"</formula1>
    </dataValidation>
    <dataValidation type="list" allowBlank="1" showInputMessage="1" showErrorMessage="1" sqref="E16:E21">
      <formula1>"Not Applied, Submitted,Letter of Intent,Firm Commitment"</formula1>
    </dataValidation>
  </dataValidations>
  <printOptions horizontalCentered="1"/>
  <pageMargins left="0.5" right="0.5" top="0.75" bottom="0.5" header="0.3" footer="0.3"/>
  <pageSetup fitToHeight="1" fitToWidth="1" horizontalDpi="600" verticalDpi="600" orientation="portrait" scale="79" r:id="rId2"/>
  <headerFooter>
    <oddHeader>&amp;L&amp;G</oddHeader>
    <oddFooter>&amp;L&amp;A&amp;CRFP#1 2018 AHFP&amp;R&amp;D</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P43"/>
  <sheetViews>
    <sheetView showGridLines="0" zoomScalePageLayoutView="0" workbookViewId="0" topLeftCell="A13">
      <selection activeCell="B15" sqref="B15:L43"/>
    </sheetView>
  </sheetViews>
  <sheetFormatPr defaultColWidth="10.7109375" defaultRowHeight="15"/>
  <cols>
    <col min="1" max="1" width="4.57421875" style="29" customWidth="1"/>
    <col min="2" max="2" width="6.7109375" style="29" customWidth="1"/>
    <col min="3" max="3" width="21.8515625" style="29" customWidth="1"/>
    <col min="4" max="4" width="6.7109375" style="29" customWidth="1"/>
    <col min="5" max="5" width="18.57421875" style="29" customWidth="1"/>
    <col min="6" max="6" width="20.7109375" style="29" customWidth="1"/>
    <col min="7" max="7" width="6.7109375" style="29" customWidth="1"/>
    <col min="8" max="8" width="10.57421875" style="29" customWidth="1"/>
    <col min="9" max="9" width="3.7109375" style="29" customWidth="1"/>
    <col min="10" max="10" width="8.7109375" style="29" customWidth="1"/>
    <col min="11" max="11" width="3.00390625" style="29" customWidth="1"/>
    <col min="12" max="12" width="11.57421875" style="29" customWidth="1"/>
    <col min="13" max="13" width="5.421875" style="29" customWidth="1"/>
    <col min="14" max="14" width="5.7109375" style="5" customWidth="1"/>
    <col min="15" max="15" width="10.7109375" style="5" hidden="1" customWidth="1"/>
    <col min="16" max="16" width="5.7109375" style="5" customWidth="1"/>
    <col min="17" max="16384" width="10.7109375" style="29" customWidth="1"/>
  </cols>
  <sheetData>
    <row r="1" spans="1:11" ht="27" customHeight="1">
      <c r="A1" s="3"/>
      <c r="B1" s="3"/>
      <c r="C1" s="3"/>
      <c r="D1" s="262" t="s">
        <v>1</v>
      </c>
      <c r="E1" s="262"/>
      <c r="F1" s="262"/>
      <c r="G1" s="262"/>
      <c r="H1" s="262"/>
      <c r="I1" s="3"/>
      <c r="J1" s="3"/>
      <c r="K1" s="3"/>
    </row>
    <row r="2" spans="1:11" ht="21.75" customHeight="1">
      <c r="A2" s="21"/>
      <c r="B2" s="21"/>
      <c r="C2" s="263" t="s">
        <v>233</v>
      </c>
      <c r="D2" s="263"/>
      <c r="E2" s="263"/>
      <c r="F2" s="263"/>
      <c r="G2" s="263"/>
      <c r="H2" s="263"/>
      <c r="I2" s="263"/>
      <c r="J2" s="263"/>
      <c r="K2" s="263"/>
    </row>
    <row r="3" spans="1:11" s="5" customFormat="1" ht="7.5" customHeight="1">
      <c r="A3" s="21"/>
      <c r="B3" s="21"/>
      <c r="C3" s="87"/>
      <c r="D3" s="87"/>
      <c r="E3" s="87"/>
      <c r="F3" s="87"/>
      <c r="G3" s="87"/>
      <c r="H3" s="87"/>
      <c r="I3" s="87"/>
      <c r="J3" s="87"/>
      <c r="K3" s="87"/>
    </row>
    <row r="4" spans="1:11" s="5" customFormat="1" ht="27" customHeight="1">
      <c r="A4" s="21"/>
      <c r="B4" s="21"/>
      <c r="C4" s="362">
        <f>'Applicant-3 (Pre-App Pg 1)'!D7</f>
        <v>0</v>
      </c>
      <c r="D4" s="363"/>
      <c r="E4" s="363"/>
      <c r="F4" s="363"/>
      <c r="G4" s="363"/>
      <c r="H4" s="363"/>
      <c r="I4" s="363"/>
      <c r="J4" s="363"/>
      <c r="K4" s="364"/>
    </row>
    <row r="5" spans="1:12" ht="13.5" customHeight="1">
      <c r="A5" s="27"/>
      <c r="B5" s="403" t="s">
        <v>135</v>
      </c>
      <c r="C5" s="242"/>
      <c r="D5" s="242"/>
      <c r="E5" s="242"/>
      <c r="F5" s="242"/>
      <c r="G5" s="242"/>
      <c r="H5" s="242"/>
      <c r="I5" s="242"/>
      <c r="J5" s="242"/>
      <c r="K5" s="242"/>
      <c r="L5" s="243"/>
    </row>
    <row r="6" spans="1:13" ht="13.5" customHeight="1">
      <c r="A6" s="21"/>
      <c r="B6" s="347" t="s">
        <v>56</v>
      </c>
      <c r="C6" s="348"/>
      <c r="D6" s="348"/>
      <c r="E6" s="348"/>
      <c r="F6" s="348"/>
      <c r="G6" s="348"/>
      <c r="H6" s="348"/>
      <c r="I6" s="348"/>
      <c r="J6" s="348"/>
      <c r="K6" s="348"/>
      <c r="L6" s="349"/>
      <c r="M6" s="5"/>
    </row>
    <row r="7" spans="1:13" s="5" customFormat="1" ht="15" customHeight="1">
      <c r="A7" s="2"/>
      <c r="B7" s="276" t="s">
        <v>42</v>
      </c>
      <c r="C7" s="278"/>
      <c r="D7" s="462" t="s">
        <v>152</v>
      </c>
      <c r="E7" s="463"/>
      <c r="F7" s="463"/>
      <c r="G7" s="463"/>
      <c r="H7" s="463"/>
      <c r="I7" s="463"/>
      <c r="J7" s="463"/>
      <c r="K7" s="463"/>
      <c r="L7" s="464"/>
      <c r="M7" s="21"/>
    </row>
    <row r="8" spans="1:13" s="5" customFormat="1" ht="45.75" customHeight="1">
      <c r="A8" s="2"/>
      <c r="B8" s="369" t="s">
        <v>163</v>
      </c>
      <c r="C8" s="341"/>
      <c r="D8" s="465">
        <f>'ALTS-4 (Pre-App Pg 2)'!K29</f>
        <v>0</v>
      </c>
      <c r="E8" s="466"/>
      <c r="F8" s="276" t="s">
        <v>347</v>
      </c>
      <c r="G8" s="277"/>
      <c r="H8" s="277"/>
      <c r="I8" s="277"/>
      <c r="J8" s="285" t="b">
        <f>IF(D8&gt;10000,TRUE,FALSE)</f>
        <v>0</v>
      </c>
      <c r="K8" s="467"/>
      <c r="L8" s="286"/>
      <c r="M8" s="21"/>
    </row>
    <row r="9" spans="1:16" s="70" customFormat="1" ht="13.5" customHeight="1">
      <c r="A9" s="2"/>
      <c r="B9" s="330" t="s">
        <v>153</v>
      </c>
      <c r="C9" s="331"/>
      <c r="D9" s="331"/>
      <c r="E9" s="331"/>
      <c r="F9" s="331"/>
      <c r="G9" s="331"/>
      <c r="H9" s="331"/>
      <c r="I9" s="331"/>
      <c r="J9" s="331"/>
      <c r="K9" s="331"/>
      <c r="L9" s="332"/>
      <c r="N9" s="5"/>
      <c r="O9" s="5"/>
      <c r="P9" s="5"/>
    </row>
    <row r="10" spans="1:16" s="70" customFormat="1" ht="48" customHeight="1">
      <c r="A10" s="2"/>
      <c r="B10" s="23">
        <v>1</v>
      </c>
      <c r="C10" s="276" t="s">
        <v>162</v>
      </c>
      <c r="D10" s="277"/>
      <c r="E10" s="277"/>
      <c r="F10" s="277"/>
      <c r="G10" s="277"/>
      <c r="H10" s="277"/>
      <c r="I10" s="277"/>
      <c r="J10" s="277"/>
      <c r="K10" s="277"/>
      <c r="L10" s="278"/>
      <c r="N10" s="5"/>
      <c r="O10" s="5"/>
      <c r="P10" s="5"/>
    </row>
    <row r="11" spans="1:16" s="70" customFormat="1" ht="33" customHeight="1">
      <c r="A11" s="68"/>
      <c r="B11" s="23">
        <v>2</v>
      </c>
      <c r="C11" s="276" t="s">
        <v>165</v>
      </c>
      <c r="D11" s="277"/>
      <c r="E11" s="277"/>
      <c r="F11" s="277"/>
      <c r="G11" s="277"/>
      <c r="H11" s="277"/>
      <c r="I11" s="277"/>
      <c r="J11" s="277"/>
      <c r="K11" s="277"/>
      <c r="L11" s="278"/>
      <c r="N11" s="5"/>
      <c r="O11" s="5"/>
      <c r="P11" s="5"/>
    </row>
    <row r="12" spans="1:16" s="70" customFormat="1" ht="20.25" customHeight="1">
      <c r="A12" s="33"/>
      <c r="B12" s="23">
        <v>3</v>
      </c>
      <c r="C12" s="276" t="s">
        <v>166</v>
      </c>
      <c r="D12" s="277"/>
      <c r="E12" s="277"/>
      <c r="F12" s="277"/>
      <c r="G12" s="277"/>
      <c r="H12" s="277"/>
      <c r="I12" s="277"/>
      <c r="J12" s="277"/>
      <c r="K12" s="277"/>
      <c r="L12" s="278"/>
      <c r="N12" s="5"/>
      <c r="O12" s="5"/>
      <c r="P12" s="5"/>
    </row>
    <row r="13" spans="1:16" s="70" customFormat="1" ht="33" customHeight="1">
      <c r="A13" s="2"/>
      <c r="B13" s="43">
        <v>4</v>
      </c>
      <c r="C13" s="276" t="s">
        <v>273</v>
      </c>
      <c r="D13" s="277"/>
      <c r="E13" s="277"/>
      <c r="F13" s="277"/>
      <c r="G13" s="277"/>
      <c r="H13" s="277"/>
      <c r="I13" s="277"/>
      <c r="J13" s="277"/>
      <c r="K13" s="277"/>
      <c r="L13" s="278"/>
      <c r="N13" s="5"/>
      <c r="O13" s="5"/>
      <c r="P13" s="5"/>
    </row>
    <row r="14" spans="1:16" s="70" customFormat="1" ht="40.5" customHeight="1">
      <c r="A14" s="2"/>
      <c r="B14" s="468" t="s">
        <v>387</v>
      </c>
      <c r="C14" s="468"/>
      <c r="D14" s="468"/>
      <c r="E14" s="468"/>
      <c r="F14" s="468"/>
      <c r="G14" s="468"/>
      <c r="H14" s="468"/>
      <c r="I14" s="468"/>
      <c r="J14" s="468"/>
      <c r="K14" s="468"/>
      <c r="L14" s="468"/>
      <c r="N14" s="5"/>
      <c r="O14" s="5"/>
      <c r="P14" s="5"/>
    </row>
    <row r="15" spans="1:16" s="70" customFormat="1" ht="14.25" customHeight="1">
      <c r="A15" s="2"/>
      <c r="B15" s="314"/>
      <c r="C15" s="315"/>
      <c r="D15" s="315"/>
      <c r="E15" s="315"/>
      <c r="F15" s="315"/>
      <c r="G15" s="315"/>
      <c r="H15" s="315"/>
      <c r="I15" s="315"/>
      <c r="J15" s="315"/>
      <c r="K15" s="315"/>
      <c r="L15" s="316"/>
      <c r="N15" s="5"/>
      <c r="O15" s="5"/>
      <c r="P15" s="5"/>
    </row>
    <row r="16" spans="1:16" s="70" customFormat="1" ht="14.25" customHeight="1">
      <c r="A16" s="2"/>
      <c r="B16" s="317"/>
      <c r="C16" s="318"/>
      <c r="D16" s="318"/>
      <c r="E16" s="318"/>
      <c r="F16" s="318"/>
      <c r="G16" s="318"/>
      <c r="H16" s="318"/>
      <c r="I16" s="318"/>
      <c r="J16" s="318"/>
      <c r="K16" s="318"/>
      <c r="L16" s="319"/>
      <c r="N16" s="5"/>
      <c r="O16" s="5"/>
      <c r="P16" s="5"/>
    </row>
    <row r="17" spans="1:16" s="70" customFormat="1" ht="14.25" customHeight="1">
      <c r="A17" s="2"/>
      <c r="B17" s="317"/>
      <c r="C17" s="318"/>
      <c r="D17" s="318"/>
      <c r="E17" s="318"/>
      <c r="F17" s="318"/>
      <c r="G17" s="318"/>
      <c r="H17" s="318"/>
      <c r="I17" s="318"/>
      <c r="J17" s="318"/>
      <c r="K17" s="318"/>
      <c r="L17" s="319"/>
      <c r="N17" s="5"/>
      <c r="O17" s="5"/>
      <c r="P17" s="5"/>
    </row>
    <row r="18" spans="1:16" s="70" customFormat="1" ht="14.25" customHeight="1">
      <c r="A18" s="68"/>
      <c r="B18" s="317"/>
      <c r="C18" s="318"/>
      <c r="D18" s="318"/>
      <c r="E18" s="318"/>
      <c r="F18" s="318"/>
      <c r="G18" s="318"/>
      <c r="H18" s="318"/>
      <c r="I18" s="318"/>
      <c r="J18" s="318"/>
      <c r="K18" s="318"/>
      <c r="L18" s="319"/>
      <c r="N18" s="5"/>
      <c r="O18" s="5"/>
      <c r="P18" s="5"/>
    </row>
    <row r="19" spans="1:16" s="70" customFormat="1" ht="15" customHeight="1">
      <c r="A19" s="33"/>
      <c r="B19" s="317"/>
      <c r="C19" s="318"/>
      <c r="D19" s="318"/>
      <c r="E19" s="318"/>
      <c r="F19" s="318"/>
      <c r="G19" s="318"/>
      <c r="H19" s="318"/>
      <c r="I19" s="318"/>
      <c r="J19" s="318"/>
      <c r="K19" s="318"/>
      <c r="L19" s="319"/>
      <c r="N19" s="5"/>
      <c r="O19" s="5"/>
      <c r="P19" s="5"/>
    </row>
    <row r="20" spans="1:16" s="70" customFormat="1" ht="15" customHeight="1">
      <c r="A20" s="33"/>
      <c r="B20" s="317"/>
      <c r="C20" s="318"/>
      <c r="D20" s="318"/>
      <c r="E20" s="318"/>
      <c r="F20" s="318"/>
      <c r="G20" s="318"/>
      <c r="H20" s="318"/>
      <c r="I20" s="318"/>
      <c r="J20" s="318"/>
      <c r="K20" s="318"/>
      <c r="L20" s="319"/>
      <c r="N20" s="5"/>
      <c r="O20" s="5"/>
      <c r="P20" s="5"/>
    </row>
    <row r="21" spans="1:16" s="70" customFormat="1" ht="15" customHeight="1">
      <c r="A21" s="33"/>
      <c r="B21" s="317"/>
      <c r="C21" s="318"/>
      <c r="D21" s="318"/>
      <c r="E21" s="318"/>
      <c r="F21" s="318"/>
      <c r="G21" s="318"/>
      <c r="H21" s="318"/>
      <c r="I21" s="318"/>
      <c r="J21" s="318"/>
      <c r="K21" s="318"/>
      <c r="L21" s="319"/>
      <c r="N21" s="5"/>
      <c r="O21" s="5"/>
      <c r="P21" s="5"/>
    </row>
    <row r="22" spans="1:16" s="70" customFormat="1" ht="30.75" customHeight="1">
      <c r="A22" s="2"/>
      <c r="B22" s="317"/>
      <c r="C22" s="318"/>
      <c r="D22" s="318"/>
      <c r="E22" s="318"/>
      <c r="F22" s="318"/>
      <c r="G22" s="318"/>
      <c r="H22" s="318"/>
      <c r="I22" s="318"/>
      <c r="J22" s="318"/>
      <c r="K22" s="318"/>
      <c r="L22" s="319"/>
      <c r="N22" s="5"/>
      <c r="O22" s="5"/>
      <c r="P22" s="5"/>
    </row>
    <row r="23" spans="1:16" s="70" customFormat="1" ht="21.75" customHeight="1">
      <c r="A23" s="2"/>
      <c r="B23" s="317"/>
      <c r="C23" s="318"/>
      <c r="D23" s="318"/>
      <c r="E23" s="318"/>
      <c r="F23" s="318"/>
      <c r="G23" s="318"/>
      <c r="H23" s="318"/>
      <c r="I23" s="318"/>
      <c r="J23" s="318"/>
      <c r="K23" s="318"/>
      <c r="L23" s="319"/>
      <c r="N23" s="5"/>
      <c r="O23" s="5"/>
      <c r="P23" s="5"/>
    </row>
    <row r="24" spans="1:16" s="70" customFormat="1" ht="14.25" customHeight="1">
      <c r="A24" s="2"/>
      <c r="B24" s="317"/>
      <c r="C24" s="318"/>
      <c r="D24" s="318"/>
      <c r="E24" s="318"/>
      <c r="F24" s="318"/>
      <c r="G24" s="318"/>
      <c r="H24" s="318"/>
      <c r="I24" s="318"/>
      <c r="J24" s="318"/>
      <c r="K24" s="318"/>
      <c r="L24" s="319"/>
      <c r="N24" s="5"/>
      <c r="O24" s="5"/>
      <c r="P24" s="5"/>
    </row>
    <row r="25" spans="1:16" s="70" customFormat="1" ht="14.25" customHeight="1">
      <c r="A25" s="68"/>
      <c r="B25" s="317"/>
      <c r="C25" s="318"/>
      <c r="D25" s="318"/>
      <c r="E25" s="318"/>
      <c r="F25" s="318"/>
      <c r="G25" s="318"/>
      <c r="H25" s="318"/>
      <c r="I25" s="318"/>
      <c r="J25" s="318"/>
      <c r="K25" s="318"/>
      <c r="L25" s="319"/>
      <c r="N25" s="5"/>
      <c r="O25" s="5"/>
      <c r="P25" s="5"/>
    </row>
    <row r="26" spans="1:16" s="70" customFormat="1" ht="14.25" customHeight="1">
      <c r="A26" s="68"/>
      <c r="B26" s="317"/>
      <c r="C26" s="318"/>
      <c r="D26" s="318"/>
      <c r="E26" s="318"/>
      <c r="F26" s="318"/>
      <c r="G26" s="318"/>
      <c r="H26" s="318"/>
      <c r="I26" s="318"/>
      <c r="J26" s="318"/>
      <c r="K26" s="318"/>
      <c r="L26" s="319"/>
      <c r="N26" s="5"/>
      <c r="O26" s="5"/>
      <c r="P26" s="5"/>
    </row>
    <row r="27" spans="1:16" s="70" customFormat="1" ht="14.25" customHeight="1">
      <c r="A27" s="68"/>
      <c r="B27" s="317"/>
      <c r="C27" s="318"/>
      <c r="D27" s="318"/>
      <c r="E27" s="318"/>
      <c r="F27" s="318"/>
      <c r="G27" s="318"/>
      <c r="H27" s="318"/>
      <c r="I27" s="318"/>
      <c r="J27" s="318"/>
      <c r="K27" s="318"/>
      <c r="L27" s="319"/>
      <c r="N27" s="5"/>
      <c r="O27" s="5"/>
      <c r="P27" s="5"/>
    </row>
    <row r="28" spans="1:16" s="70" customFormat="1" ht="14.25" customHeight="1">
      <c r="A28" s="68"/>
      <c r="B28" s="317"/>
      <c r="C28" s="318"/>
      <c r="D28" s="318"/>
      <c r="E28" s="318"/>
      <c r="F28" s="318"/>
      <c r="G28" s="318"/>
      <c r="H28" s="318"/>
      <c r="I28" s="318"/>
      <c r="J28" s="318"/>
      <c r="K28" s="318"/>
      <c r="L28" s="319"/>
      <c r="N28" s="5"/>
      <c r="O28" s="5"/>
      <c r="P28" s="5"/>
    </row>
    <row r="29" spans="2:16" s="70" customFormat="1" ht="14.25" customHeight="1">
      <c r="B29" s="317"/>
      <c r="C29" s="318"/>
      <c r="D29" s="318"/>
      <c r="E29" s="318"/>
      <c r="F29" s="318"/>
      <c r="G29" s="318"/>
      <c r="H29" s="318"/>
      <c r="I29" s="318"/>
      <c r="J29" s="318"/>
      <c r="K29" s="318"/>
      <c r="L29" s="319"/>
      <c r="N29" s="5"/>
      <c r="O29" s="5"/>
      <c r="P29" s="5"/>
    </row>
    <row r="30" spans="2:12" ht="14.25" customHeight="1">
      <c r="B30" s="317"/>
      <c r="C30" s="318"/>
      <c r="D30" s="318"/>
      <c r="E30" s="318"/>
      <c r="F30" s="318"/>
      <c r="G30" s="318"/>
      <c r="H30" s="318"/>
      <c r="I30" s="318"/>
      <c r="J30" s="318"/>
      <c r="K30" s="318"/>
      <c r="L30" s="319"/>
    </row>
    <row r="31" spans="2:12" ht="14.25" customHeight="1">
      <c r="B31" s="317"/>
      <c r="C31" s="318"/>
      <c r="D31" s="318"/>
      <c r="E31" s="318"/>
      <c r="F31" s="318"/>
      <c r="G31" s="318"/>
      <c r="H31" s="318"/>
      <c r="I31" s="318"/>
      <c r="J31" s="318"/>
      <c r="K31" s="318"/>
      <c r="L31" s="319"/>
    </row>
    <row r="32" spans="2:12" ht="14.25" customHeight="1">
      <c r="B32" s="317"/>
      <c r="C32" s="318"/>
      <c r="D32" s="318"/>
      <c r="E32" s="318"/>
      <c r="F32" s="318"/>
      <c r="G32" s="318"/>
      <c r="H32" s="318"/>
      <c r="I32" s="318"/>
      <c r="J32" s="318"/>
      <c r="K32" s="318"/>
      <c r="L32" s="319"/>
    </row>
    <row r="33" spans="2:12" ht="15" customHeight="1">
      <c r="B33" s="317"/>
      <c r="C33" s="318"/>
      <c r="D33" s="318"/>
      <c r="E33" s="318"/>
      <c r="F33" s="318"/>
      <c r="G33" s="318"/>
      <c r="H33" s="318"/>
      <c r="I33" s="318"/>
      <c r="J33" s="318"/>
      <c r="K33" s="318"/>
      <c r="L33" s="319"/>
    </row>
    <row r="34" spans="2:12" ht="15" customHeight="1">
      <c r="B34" s="317"/>
      <c r="C34" s="318"/>
      <c r="D34" s="318"/>
      <c r="E34" s="318"/>
      <c r="F34" s="318"/>
      <c r="G34" s="318"/>
      <c r="H34" s="318"/>
      <c r="I34" s="318"/>
      <c r="J34" s="318"/>
      <c r="K34" s="318"/>
      <c r="L34" s="319"/>
    </row>
    <row r="35" spans="2:12" ht="15" customHeight="1">
      <c r="B35" s="317"/>
      <c r="C35" s="318"/>
      <c r="D35" s="318"/>
      <c r="E35" s="318"/>
      <c r="F35" s="318"/>
      <c r="G35" s="318"/>
      <c r="H35" s="318"/>
      <c r="I35" s="318"/>
      <c r="J35" s="318"/>
      <c r="K35" s="318"/>
      <c r="L35" s="319"/>
    </row>
    <row r="36" spans="2:12" ht="15" customHeight="1">
      <c r="B36" s="317"/>
      <c r="C36" s="318"/>
      <c r="D36" s="318"/>
      <c r="E36" s="318"/>
      <c r="F36" s="318"/>
      <c r="G36" s="318"/>
      <c r="H36" s="318"/>
      <c r="I36" s="318"/>
      <c r="J36" s="318"/>
      <c r="K36" s="318"/>
      <c r="L36" s="319"/>
    </row>
    <row r="37" spans="2:12" ht="12.75" customHeight="1">
      <c r="B37" s="317"/>
      <c r="C37" s="318"/>
      <c r="D37" s="318"/>
      <c r="E37" s="318"/>
      <c r="F37" s="318"/>
      <c r="G37" s="318"/>
      <c r="H37" s="318"/>
      <c r="I37" s="318"/>
      <c r="J37" s="318"/>
      <c r="K37" s="318"/>
      <c r="L37" s="319"/>
    </row>
    <row r="38" spans="2:12" ht="47.25" customHeight="1">
      <c r="B38" s="317"/>
      <c r="C38" s="318"/>
      <c r="D38" s="318"/>
      <c r="E38" s="318"/>
      <c r="F38" s="318"/>
      <c r="G38" s="318"/>
      <c r="H38" s="318"/>
      <c r="I38" s="318"/>
      <c r="J38" s="318"/>
      <c r="K38" s="318"/>
      <c r="L38" s="319"/>
    </row>
    <row r="39" spans="2:12" ht="28.5" customHeight="1">
      <c r="B39" s="317"/>
      <c r="C39" s="318"/>
      <c r="D39" s="318"/>
      <c r="E39" s="318"/>
      <c r="F39" s="318"/>
      <c r="G39" s="318"/>
      <c r="H39" s="318"/>
      <c r="I39" s="318"/>
      <c r="J39" s="318"/>
      <c r="K39" s="318"/>
      <c r="L39" s="319"/>
    </row>
    <row r="40" spans="2:12" ht="28.5" customHeight="1">
      <c r="B40" s="317"/>
      <c r="C40" s="318"/>
      <c r="D40" s="318"/>
      <c r="E40" s="318"/>
      <c r="F40" s="318"/>
      <c r="G40" s="318"/>
      <c r="H40" s="318"/>
      <c r="I40" s="318"/>
      <c r="J40" s="318"/>
      <c r="K40" s="318"/>
      <c r="L40" s="319"/>
    </row>
    <row r="41" spans="2:12" ht="15" customHeight="1">
      <c r="B41" s="317"/>
      <c r="C41" s="318"/>
      <c r="D41" s="318"/>
      <c r="E41" s="318"/>
      <c r="F41" s="318"/>
      <c r="G41" s="318"/>
      <c r="H41" s="318"/>
      <c r="I41" s="318"/>
      <c r="J41" s="318"/>
      <c r="K41" s="318"/>
      <c r="L41" s="319"/>
    </row>
    <row r="42" spans="2:12" ht="13.5">
      <c r="B42" s="317"/>
      <c r="C42" s="318"/>
      <c r="D42" s="318"/>
      <c r="E42" s="318"/>
      <c r="F42" s="318"/>
      <c r="G42" s="318"/>
      <c r="H42" s="318"/>
      <c r="I42" s="318"/>
      <c r="J42" s="318"/>
      <c r="K42" s="318"/>
      <c r="L42" s="319"/>
    </row>
    <row r="43" spans="2:12" ht="13.5">
      <c r="B43" s="320"/>
      <c r="C43" s="321"/>
      <c r="D43" s="321"/>
      <c r="E43" s="321"/>
      <c r="F43" s="321"/>
      <c r="G43" s="321"/>
      <c r="H43" s="321"/>
      <c r="I43" s="321"/>
      <c r="J43" s="321"/>
      <c r="K43" s="321"/>
      <c r="L43" s="322"/>
    </row>
  </sheetData>
  <sheetProtection password="F9D0" sheet="1" objects="1" scenarios="1" selectLockedCells="1"/>
  <mergeCells count="18">
    <mergeCell ref="C13:L13"/>
    <mergeCell ref="B8:C8"/>
    <mergeCell ref="D8:E8"/>
    <mergeCell ref="B15:L43"/>
    <mergeCell ref="F8:I8"/>
    <mergeCell ref="J8:L8"/>
    <mergeCell ref="B9:L9"/>
    <mergeCell ref="C10:L10"/>
    <mergeCell ref="B14:L14"/>
    <mergeCell ref="C11:L11"/>
    <mergeCell ref="C12:L12"/>
    <mergeCell ref="D1:H1"/>
    <mergeCell ref="C2:K2"/>
    <mergeCell ref="B6:L6"/>
    <mergeCell ref="B7:C7"/>
    <mergeCell ref="D7:L7"/>
    <mergeCell ref="B5:L5"/>
    <mergeCell ref="C4:K4"/>
  </mergeCells>
  <printOptions horizontalCentered="1"/>
  <pageMargins left="0.5" right="0.5" top="0.75" bottom="0.5" header="0.3" footer="0.3"/>
  <pageSetup fitToHeight="1" fitToWidth="1" horizontalDpi="600" verticalDpi="600" orientation="portrait" scale="80" r:id="rId2"/>
  <headerFooter>
    <oddHeader>&amp;L&amp;G</oddHeader>
    <oddFooter>&amp;L&amp;A&amp;CRFP#1 2018 AHFP&amp;R&amp;D</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P28"/>
  <sheetViews>
    <sheetView showGridLines="0" zoomScalePageLayoutView="0" workbookViewId="0" topLeftCell="A1">
      <selection activeCell="I9" sqref="I9:J9"/>
    </sheetView>
  </sheetViews>
  <sheetFormatPr defaultColWidth="10.7109375" defaultRowHeight="15"/>
  <cols>
    <col min="1" max="1" width="4.57421875" style="29" customWidth="1"/>
    <col min="2" max="2" width="6.7109375" style="29" customWidth="1"/>
    <col min="3" max="3" width="21.8515625" style="29" customWidth="1"/>
    <col min="4" max="4" width="6.7109375" style="29" customWidth="1"/>
    <col min="5" max="5" width="18.57421875" style="29" customWidth="1"/>
    <col min="6" max="6" width="20.7109375" style="29" customWidth="1"/>
    <col min="7" max="7" width="6.7109375" style="29" customWidth="1"/>
    <col min="8" max="8" width="10.57421875" style="29" customWidth="1"/>
    <col min="9" max="9" width="3.7109375" style="29" customWidth="1"/>
    <col min="10" max="10" width="8.7109375" style="29" customWidth="1"/>
    <col min="11" max="11" width="6.28125" style="29" customWidth="1"/>
    <col min="12" max="12" width="10.57421875" style="29" customWidth="1"/>
    <col min="13" max="13" width="5.421875" style="29" customWidth="1"/>
    <col min="14" max="14" width="5.7109375" style="5" customWidth="1"/>
    <col min="15" max="15" width="10.7109375" style="5" hidden="1" customWidth="1"/>
    <col min="16" max="16" width="5.7109375" style="5" customWidth="1"/>
    <col min="17" max="16384" width="10.7109375" style="29" customWidth="1"/>
  </cols>
  <sheetData>
    <row r="1" spans="1:11" ht="27" customHeight="1">
      <c r="A1" s="3"/>
      <c r="B1" s="3"/>
      <c r="C1" s="3"/>
      <c r="D1" s="262" t="s">
        <v>1</v>
      </c>
      <c r="E1" s="262"/>
      <c r="F1" s="262"/>
      <c r="G1" s="262"/>
      <c r="H1" s="262"/>
      <c r="I1" s="3"/>
      <c r="J1" s="3"/>
      <c r="K1" s="3"/>
    </row>
    <row r="2" spans="1:11" ht="15.75" customHeight="1">
      <c r="A2" s="21"/>
      <c r="B2" s="21"/>
      <c r="C2" s="263" t="s">
        <v>75</v>
      </c>
      <c r="D2" s="263"/>
      <c r="E2" s="263"/>
      <c r="F2" s="263"/>
      <c r="G2" s="263"/>
      <c r="H2" s="263"/>
      <c r="I2" s="263"/>
      <c r="J2" s="263"/>
      <c r="K2" s="263"/>
    </row>
    <row r="3" spans="1:11" ht="12" customHeight="1">
      <c r="A3" s="34"/>
      <c r="B3" s="34"/>
      <c r="C3" s="263"/>
      <c r="D3" s="263"/>
      <c r="E3" s="263"/>
      <c r="F3" s="263"/>
      <c r="G3" s="263"/>
      <c r="H3" s="263"/>
      <c r="I3" s="263"/>
      <c r="J3" s="263"/>
      <c r="K3" s="263"/>
    </row>
    <row r="4" spans="1:11" s="5" customFormat="1" ht="12" customHeight="1">
      <c r="A4" s="34"/>
      <c r="B4" s="34"/>
      <c r="C4" s="87"/>
      <c r="D4" s="87"/>
      <c r="E4" s="87"/>
      <c r="F4" s="87"/>
      <c r="G4" s="87"/>
      <c r="H4" s="87"/>
      <c r="I4" s="87"/>
      <c r="J4" s="87"/>
      <c r="K4" s="87"/>
    </row>
    <row r="5" spans="1:11" s="5" customFormat="1" ht="24" customHeight="1">
      <c r="A5" s="34"/>
      <c r="B5" s="34"/>
      <c r="C5" s="362">
        <f>'Applicant-3 (Pre-App Pg 1)'!D7</f>
        <v>0</v>
      </c>
      <c r="D5" s="363"/>
      <c r="E5" s="363"/>
      <c r="F5" s="363"/>
      <c r="G5" s="363"/>
      <c r="H5" s="363"/>
      <c r="I5" s="363"/>
      <c r="J5" s="363"/>
      <c r="K5" s="364"/>
    </row>
    <row r="6" spans="1:13" ht="15" customHeight="1">
      <c r="A6" s="33"/>
      <c r="B6" s="403" t="s">
        <v>135</v>
      </c>
      <c r="C6" s="242"/>
      <c r="D6" s="242"/>
      <c r="E6" s="242"/>
      <c r="F6" s="242"/>
      <c r="G6" s="242"/>
      <c r="H6" s="242"/>
      <c r="I6" s="242"/>
      <c r="J6" s="242"/>
      <c r="K6" s="242"/>
      <c r="L6" s="243"/>
      <c r="M6" s="5"/>
    </row>
    <row r="7" spans="1:13" ht="15.75" customHeight="1">
      <c r="A7" s="2"/>
      <c r="B7" s="330" t="s">
        <v>382</v>
      </c>
      <c r="C7" s="331"/>
      <c r="D7" s="331"/>
      <c r="E7" s="331"/>
      <c r="F7" s="331"/>
      <c r="G7" s="331"/>
      <c r="H7" s="331"/>
      <c r="I7" s="331"/>
      <c r="J7" s="331"/>
      <c r="K7" s="331"/>
      <c r="L7" s="332"/>
      <c r="M7" s="5"/>
    </row>
    <row r="8" spans="1:12" s="5" customFormat="1" ht="20.25" customHeight="1">
      <c r="A8" s="2"/>
      <c r="B8" s="365" t="s">
        <v>270</v>
      </c>
      <c r="C8" s="348"/>
      <c r="D8" s="348"/>
      <c r="E8" s="348"/>
      <c r="F8" s="348"/>
      <c r="G8" s="348"/>
      <c r="H8" s="348"/>
      <c r="I8" s="348"/>
      <c r="J8" s="348"/>
      <c r="K8" s="348"/>
      <c r="L8" s="349"/>
    </row>
    <row r="9" spans="1:13" s="5" customFormat="1" ht="15.75" customHeight="1">
      <c r="A9" s="68"/>
      <c r="B9" s="90" t="s">
        <v>57</v>
      </c>
      <c r="C9" s="470" t="s">
        <v>284</v>
      </c>
      <c r="D9" s="471"/>
      <c r="E9" s="471"/>
      <c r="F9" s="471"/>
      <c r="G9" s="471"/>
      <c r="H9" s="472"/>
      <c r="I9" s="224"/>
      <c r="J9" s="224"/>
      <c r="K9" s="346">
        <f>IF(I9=TRUE,20,0)</f>
        <v>0</v>
      </c>
      <c r="L9" s="346"/>
      <c r="M9" s="21"/>
    </row>
    <row r="10" spans="1:13" s="5" customFormat="1" ht="15.75" customHeight="1">
      <c r="A10" s="68"/>
      <c r="B10" s="90" t="s">
        <v>57</v>
      </c>
      <c r="C10" s="276" t="s">
        <v>285</v>
      </c>
      <c r="D10" s="277"/>
      <c r="E10" s="277"/>
      <c r="F10" s="277"/>
      <c r="G10" s="277"/>
      <c r="H10" s="278"/>
      <c r="I10" s="224"/>
      <c r="J10" s="224"/>
      <c r="K10" s="346">
        <f>IF(I10=TRUE,10,0)</f>
        <v>0</v>
      </c>
      <c r="L10" s="346"/>
      <c r="M10" s="21"/>
    </row>
    <row r="11" spans="1:12" s="5" customFormat="1" ht="15.75" customHeight="1">
      <c r="A11" s="68"/>
      <c r="B11" s="90" t="s">
        <v>58</v>
      </c>
      <c r="C11" s="470" t="s">
        <v>286</v>
      </c>
      <c r="D11" s="471"/>
      <c r="E11" s="471"/>
      <c r="F11" s="471"/>
      <c r="G11" s="471"/>
      <c r="H11" s="472"/>
      <c r="I11" s="224"/>
      <c r="J11" s="224"/>
      <c r="K11" s="346">
        <f>IF(I11=TRUE,0,0)</f>
        <v>0</v>
      </c>
      <c r="L11" s="346"/>
    </row>
    <row r="12" spans="1:12" s="5" customFormat="1" ht="18.75" customHeight="1">
      <c r="A12" s="68"/>
      <c r="B12" s="340" t="s">
        <v>401</v>
      </c>
      <c r="C12" s="341"/>
      <c r="D12" s="341"/>
      <c r="E12" s="341"/>
      <c r="F12" s="341"/>
      <c r="G12" s="341"/>
      <c r="H12" s="341"/>
      <c r="I12" s="341"/>
      <c r="J12" s="341"/>
      <c r="K12" s="341"/>
      <c r="L12" s="342"/>
    </row>
    <row r="13" spans="1:12" s="5" customFormat="1" ht="14.25" customHeight="1">
      <c r="A13" s="68"/>
      <c r="B13" s="343"/>
      <c r="C13" s="344"/>
      <c r="D13" s="344"/>
      <c r="E13" s="344"/>
      <c r="F13" s="344"/>
      <c r="G13" s="344"/>
      <c r="H13" s="344"/>
      <c r="I13" s="344"/>
      <c r="J13" s="344"/>
      <c r="K13" s="344"/>
      <c r="L13" s="345"/>
    </row>
    <row r="14" spans="1:12" s="5" customFormat="1" ht="20.25" customHeight="1">
      <c r="A14" s="68"/>
      <c r="B14" s="347" t="s">
        <v>272</v>
      </c>
      <c r="C14" s="348"/>
      <c r="D14" s="348"/>
      <c r="E14" s="348"/>
      <c r="F14" s="348"/>
      <c r="G14" s="348"/>
      <c r="H14" s="348"/>
      <c r="I14" s="348"/>
      <c r="J14" s="348"/>
      <c r="K14" s="348"/>
      <c r="L14" s="349"/>
    </row>
    <row r="15" spans="1:12" s="5" customFormat="1" ht="34.5" customHeight="1">
      <c r="A15" s="68"/>
      <c r="B15" s="90">
        <v>2</v>
      </c>
      <c r="C15" s="355" t="s">
        <v>271</v>
      </c>
      <c r="D15" s="356"/>
      <c r="E15" s="356"/>
      <c r="F15" s="356"/>
      <c r="G15" s="356"/>
      <c r="H15" s="370"/>
      <c r="I15" s="304"/>
      <c r="J15" s="236"/>
      <c r="K15" s="368">
        <f>IF(I15=TRUE,10,0)</f>
        <v>0</v>
      </c>
      <c r="L15" s="284"/>
    </row>
    <row r="16" spans="1:16" s="3" customFormat="1" ht="14.25" customHeight="1">
      <c r="A16" s="2"/>
      <c r="B16" s="340" t="s">
        <v>291</v>
      </c>
      <c r="C16" s="357"/>
      <c r="D16" s="357"/>
      <c r="E16" s="357"/>
      <c r="F16" s="357"/>
      <c r="G16" s="357"/>
      <c r="H16" s="357"/>
      <c r="I16" s="357"/>
      <c r="J16" s="357"/>
      <c r="K16" s="357"/>
      <c r="L16" s="358"/>
      <c r="M16" s="21"/>
      <c r="N16" s="70"/>
      <c r="O16" s="70"/>
      <c r="P16" s="70"/>
    </row>
    <row r="17" spans="1:16" s="3" customFormat="1" ht="15" customHeight="1">
      <c r="A17" s="2"/>
      <c r="B17" s="359"/>
      <c r="C17" s="360"/>
      <c r="D17" s="360"/>
      <c r="E17" s="360"/>
      <c r="F17" s="360"/>
      <c r="G17" s="360"/>
      <c r="H17" s="360"/>
      <c r="I17" s="360"/>
      <c r="J17" s="360"/>
      <c r="K17" s="360"/>
      <c r="L17" s="361"/>
      <c r="M17" s="5"/>
      <c r="N17" s="70"/>
      <c r="O17" s="70"/>
      <c r="P17" s="70"/>
    </row>
    <row r="18" spans="1:15" ht="84.75" customHeight="1">
      <c r="A18" s="2"/>
      <c r="B18" s="347" t="s">
        <v>293</v>
      </c>
      <c r="C18" s="348"/>
      <c r="D18" s="348"/>
      <c r="E18" s="348"/>
      <c r="F18" s="348"/>
      <c r="G18" s="348"/>
      <c r="H18" s="348"/>
      <c r="I18" s="348"/>
      <c r="J18" s="348"/>
      <c r="K18" s="348"/>
      <c r="L18" s="349"/>
      <c r="M18" s="5"/>
      <c r="O18" s="70"/>
    </row>
    <row r="19" spans="1:15" ht="15.75" customHeight="1">
      <c r="A19" s="33"/>
      <c r="B19" s="76"/>
      <c r="C19" s="76"/>
      <c r="D19" s="76"/>
      <c r="E19" s="76"/>
      <c r="F19" s="76"/>
      <c r="G19" s="76"/>
      <c r="H19" s="91"/>
      <c r="I19" s="91"/>
      <c r="J19" s="91"/>
      <c r="K19" s="91"/>
      <c r="L19" s="92"/>
      <c r="M19" s="5"/>
      <c r="O19" s="70"/>
    </row>
    <row r="20" spans="1:16" s="3" customFormat="1" ht="17.25" customHeight="1">
      <c r="A20" s="2"/>
      <c r="B20" s="475"/>
      <c r="C20" s="475"/>
      <c r="D20" s="29"/>
      <c r="E20" s="29"/>
      <c r="F20" s="29"/>
      <c r="G20" s="29"/>
      <c r="H20" s="350" t="s">
        <v>298</v>
      </c>
      <c r="I20" s="446"/>
      <c r="J20" s="351"/>
      <c r="K20" s="473">
        <f>SUM(K9:L11,K15:L15)</f>
        <v>0</v>
      </c>
      <c r="L20" s="474"/>
      <c r="M20" s="5"/>
      <c r="N20" s="70"/>
      <c r="O20" s="70"/>
      <c r="P20" s="70"/>
    </row>
    <row r="21" spans="1:16" s="3" customFormat="1" ht="26.25" customHeight="1">
      <c r="A21" s="2"/>
      <c r="B21" s="459" t="s">
        <v>287</v>
      </c>
      <c r="C21" s="459"/>
      <c r="D21" s="107">
        <v>0</v>
      </c>
      <c r="E21" s="29"/>
      <c r="F21" s="29"/>
      <c r="G21" s="29"/>
      <c r="H21" s="334" t="s">
        <v>299</v>
      </c>
      <c r="I21" s="334"/>
      <c r="J21" s="334"/>
      <c r="K21" s="334"/>
      <c r="L21" s="334"/>
      <c r="M21" s="5"/>
      <c r="N21" s="70"/>
      <c r="O21" s="70"/>
      <c r="P21" s="70"/>
    </row>
    <row r="22" spans="1:15" ht="18" customHeight="1">
      <c r="A22" s="68"/>
      <c r="B22" s="469"/>
      <c r="C22" s="469"/>
      <c r="D22" s="70"/>
      <c r="H22" s="334"/>
      <c r="I22" s="334"/>
      <c r="J22" s="334"/>
      <c r="K22" s="334"/>
      <c r="L22" s="334"/>
      <c r="O22" s="70"/>
    </row>
    <row r="23" spans="1:15" ht="14.25" customHeight="1">
      <c r="A23" s="70"/>
      <c r="M23" s="70"/>
      <c r="O23" s="70"/>
    </row>
    <row r="24" spans="1:15" ht="14.25" customHeight="1">
      <c r="A24" s="70"/>
      <c r="M24" s="70"/>
      <c r="O24" s="70"/>
    </row>
    <row r="25" spans="13:15" ht="14.25" customHeight="1">
      <c r="M25" s="70"/>
      <c r="O25" s="70"/>
    </row>
    <row r="26" spans="13:15" ht="14.25" customHeight="1">
      <c r="M26" s="70"/>
      <c r="O26" s="70"/>
    </row>
    <row r="27" spans="13:15" ht="14.25" customHeight="1">
      <c r="M27" s="70"/>
      <c r="O27" s="2"/>
    </row>
    <row r="28" spans="1:16" s="3" customFormat="1" ht="15" customHeight="1">
      <c r="A28" s="29"/>
      <c r="B28" s="29"/>
      <c r="C28" s="29"/>
      <c r="D28" s="29"/>
      <c r="E28" s="29"/>
      <c r="F28" s="29"/>
      <c r="G28" s="29"/>
      <c r="H28" s="29"/>
      <c r="I28" s="29"/>
      <c r="J28" s="29"/>
      <c r="K28" s="29"/>
      <c r="L28" s="29"/>
      <c r="M28" s="70"/>
      <c r="N28" s="70"/>
      <c r="O28" s="70"/>
      <c r="P28" s="70"/>
    </row>
    <row r="29" ht="15" customHeight="1"/>
    <row r="30" ht="19.5" customHeight="1"/>
    <row r="31" ht="15" customHeight="1"/>
    <row r="32" ht="15" customHeight="1"/>
  </sheetData>
  <sheetProtection password="F9D0" sheet="1" objects="1" scenarios="1" selectLockedCells="1"/>
  <mergeCells count="28">
    <mergeCell ref="D1:H1"/>
    <mergeCell ref="C2:K3"/>
    <mergeCell ref="B7:L7"/>
    <mergeCell ref="B8:L8"/>
    <mergeCell ref="C9:H9"/>
    <mergeCell ref="I9:J9"/>
    <mergeCell ref="K9:L9"/>
    <mergeCell ref="C5:K5"/>
    <mergeCell ref="B6:L6"/>
    <mergeCell ref="I10:J10"/>
    <mergeCell ref="C11:H11"/>
    <mergeCell ref="I11:J11"/>
    <mergeCell ref="K11:L11"/>
    <mergeCell ref="B12:L13"/>
    <mergeCell ref="H20:J20"/>
    <mergeCell ref="K20:L20"/>
    <mergeCell ref="B20:C20"/>
    <mergeCell ref="B18:L18"/>
    <mergeCell ref="B22:C22"/>
    <mergeCell ref="H21:L22"/>
    <mergeCell ref="B21:C21"/>
    <mergeCell ref="C10:H10"/>
    <mergeCell ref="K10:L10"/>
    <mergeCell ref="B16:L17"/>
    <mergeCell ref="K15:L15"/>
    <mergeCell ref="I15:J15"/>
    <mergeCell ref="C15:H15"/>
    <mergeCell ref="B14:L14"/>
  </mergeCells>
  <dataValidations count="1">
    <dataValidation type="list" allowBlank="1" showInputMessage="1" showErrorMessage="1" sqref="I9:J11 I15:J15">
      <formula1>"TRUE,FALSE"</formula1>
    </dataValidation>
  </dataValidations>
  <printOptions horizontalCentered="1"/>
  <pageMargins left="0.5" right="0.5" top="0.75" bottom="0.5" header="0.3" footer="0.3"/>
  <pageSetup fitToHeight="1" fitToWidth="1" horizontalDpi="600" verticalDpi="600" orientation="portrait" scale="73" r:id="rId2"/>
  <headerFooter>
    <oddHeader>&amp;L&amp;G</oddHeader>
    <oddFooter>&amp;L&amp;A&amp;CRFP#1 2018 AHFP&amp;R&amp;D</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B9" sqref="B9:C9"/>
    </sheetView>
  </sheetViews>
  <sheetFormatPr defaultColWidth="10.7109375" defaultRowHeight="15"/>
  <cols>
    <col min="1" max="1" width="4.57421875" style="29" customWidth="1"/>
    <col min="2" max="2" width="6.7109375" style="29" customWidth="1"/>
    <col min="3" max="3" width="26.8515625" style="29" customWidth="1"/>
    <col min="4" max="4" width="32.140625" style="29" customWidth="1"/>
    <col min="5" max="5" width="34.8515625" style="29" customWidth="1"/>
    <col min="6" max="6" width="20.00390625" style="29" customWidth="1"/>
    <col min="7" max="7" width="6.8515625" style="29" customWidth="1"/>
    <col min="8" max="8" width="8.7109375" style="29" customWidth="1"/>
    <col min="9" max="9" width="6.28125" style="29" customWidth="1"/>
    <col min="10" max="10" width="10.57421875" style="29" customWidth="1"/>
    <col min="11" max="11" width="5.421875" style="29" customWidth="1"/>
    <col min="12" max="12" width="5.7109375" style="5" customWidth="1"/>
    <col min="13" max="13" width="10.7109375" style="5" hidden="1" customWidth="1"/>
    <col min="14" max="14" width="5.7109375" style="5" customWidth="1"/>
    <col min="15" max="15" width="10.7109375" style="5" customWidth="1"/>
    <col min="16" max="16384" width="10.7109375" style="29" customWidth="1"/>
  </cols>
  <sheetData>
    <row r="1" spans="1:11" ht="27" customHeight="1">
      <c r="A1" s="86"/>
      <c r="B1" s="262" t="s">
        <v>1</v>
      </c>
      <c r="C1" s="262"/>
      <c r="D1" s="262"/>
      <c r="E1" s="262"/>
      <c r="F1" s="262"/>
      <c r="G1" s="56"/>
      <c r="H1" s="56"/>
      <c r="I1" s="56"/>
      <c r="J1" s="84"/>
      <c r="K1" s="84"/>
    </row>
    <row r="2" spans="1:11" ht="15.75" customHeight="1">
      <c r="A2" s="79"/>
      <c r="B2" s="263" t="s">
        <v>274</v>
      </c>
      <c r="C2" s="263"/>
      <c r="D2" s="263"/>
      <c r="E2" s="263"/>
      <c r="F2" s="263"/>
      <c r="G2" s="57"/>
      <c r="H2" s="57"/>
      <c r="I2" s="57"/>
      <c r="J2" s="24"/>
      <c r="K2" s="84"/>
    </row>
    <row r="3" spans="1:11" ht="12" customHeight="1">
      <c r="A3" s="46"/>
      <c r="B3" s="263"/>
      <c r="C3" s="263"/>
      <c r="D3" s="263"/>
      <c r="E3" s="263"/>
      <c r="F3" s="263"/>
      <c r="G3" s="57"/>
      <c r="H3" s="57"/>
      <c r="I3" s="57"/>
      <c r="J3" s="24"/>
      <c r="K3" s="84"/>
    </row>
    <row r="4" spans="1:11" s="5" customFormat="1" ht="9.75" customHeight="1">
      <c r="A4" s="46"/>
      <c r="B4" s="87"/>
      <c r="C4" s="87"/>
      <c r="D4" s="87"/>
      <c r="E4" s="87"/>
      <c r="F4" s="87"/>
      <c r="G4" s="68"/>
      <c r="H4" s="68"/>
      <c r="I4" s="68"/>
      <c r="J4" s="68"/>
      <c r="K4" s="24"/>
    </row>
    <row r="5" spans="1:11" ht="26.25" customHeight="1">
      <c r="A5" s="46"/>
      <c r="B5" s="478">
        <f>'Applicant-3 (Pre-App Pg 1)'!D7</f>
        <v>0</v>
      </c>
      <c r="C5" s="478"/>
      <c r="D5" s="478"/>
      <c r="E5" s="478"/>
      <c r="F5" s="478"/>
      <c r="G5" s="18"/>
      <c r="H5" s="18"/>
      <c r="I5" s="18"/>
      <c r="J5" s="68"/>
      <c r="K5" s="84"/>
    </row>
    <row r="6" spans="1:11" ht="17.25" customHeight="1">
      <c r="A6" s="46"/>
      <c r="B6" s="377" t="s">
        <v>135</v>
      </c>
      <c r="C6" s="377"/>
      <c r="D6" s="377"/>
      <c r="E6" s="377"/>
      <c r="F6" s="377"/>
      <c r="G6" s="58"/>
      <c r="H6" s="58"/>
      <c r="I6" s="58"/>
      <c r="J6" s="58"/>
      <c r="K6" s="84"/>
    </row>
    <row r="7" spans="1:11" ht="24.75" customHeight="1">
      <c r="A7" s="84"/>
      <c r="B7" s="262" t="s">
        <v>187</v>
      </c>
      <c r="C7" s="262"/>
      <c r="D7" s="262"/>
      <c r="E7" s="262"/>
      <c r="F7" s="262"/>
      <c r="G7" s="56"/>
      <c r="H7" s="56"/>
      <c r="I7" s="56"/>
      <c r="J7" s="56"/>
      <c r="K7" s="24"/>
    </row>
    <row r="8" spans="1:11" ht="44.25" customHeight="1">
      <c r="A8" s="84"/>
      <c r="B8" s="459" t="s">
        <v>259</v>
      </c>
      <c r="C8" s="459"/>
      <c r="D8" s="75" t="s">
        <v>343</v>
      </c>
      <c r="E8" s="83"/>
      <c r="F8" s="198"/>
      <c r="G8" s="198"/>
      <c r="H8" s="68"/>
      <c r="I8" s="84"/>
      <c r="J8" s="84"/>
      <c r="K8" s="24"/>
    </row>
    <row r="9" spans="1:11" s="5" customFormat="1" ht="25.5" customHeight="1">
      <c r="A9" s="84"/>
      <c r="B9" s="375"/>
      <c r="C9" s="375"/>
      <c r="D9" s="118">
        <v>0</v>
      </c>
      <c r="E9" s="95"/>
      <c r="F9" s="458"/>
      <c r="G9" s="458"/>
      <c r="H9" s="68"/>
      <c r="I9" s="84"/>
      <c r="J9" s="84"/>
      <c r="K9" s="24"/>
    </row>
    <row r="10" spans="1:11" s="5" customFormat="1" ht="21" customHeight="1">
      <c r="A10" s="84"/>
      <c r="B10" s="375"/>
      <c r="C10" s="375"/>
      <c r="D10" s="118">
        <v>0</v>
      </c>
      <c r="E10" s="95"/>
      <c r="F10" s="458"/>
      <c r="G10" s="458"/>
      <c r="H10" s="68"/>
      <c r="I10" s="84"/>
      <c r="J10" s="84"/>
      <c r="K10" s="24"/>
    </row>
    <row r="11" spans="1:11" s="5" customFormat="1" ht="21" customHeight="1">
      <c r="A11" s="84"/>
      <c r="B11" s="375"/>
      <c r="C11" s="375"/>
      <c r="D11" s="118">
        <v>0</v>
      </c>
      <c r="E11" s="95"/>
      <c r="F11" s="458"/>
      <c r="G11" s="458"/>
      <c r="H11" s="68"/>
      <c r="I11" s="84"/>
      <c r="J11" s="84"/>
      <c r="K11" s="24"/>
    </row>
    <row r="12" spans="1:11" s="5" customFormat="1" ht="21" customHeight="1">
      <c r="A12" s="84"/>
      <c r="B12" s="375"/>
      <c r="C12" s="375"/>
      <c r="D12" s="118">
        <v>0</v>
      </c>
      <c r="E12" s="95"/>
      <c r="F12" s="458"/>
      <c r="G12" s="458"/>
      <c r="H12" s="68"/>
      <c r="I12" s="84"/>
      <c r="J12" s="84"/>
      <c r="K12" s="24"/>
    </row>
    <row r="13" spans="1:11" s="5" customFormat="1" ht="21" customHeight="1">
      <c r="A13" s="84"/>
      <c r="B13" s="476"/>
      <c r="C13" s="477"/>
      <c r="D13" s="118">
        <v>0</v>
      </c>
      <c r="E13" s="95"/>
      <c r="F13" s="458"/>
      <c r="G13" s="458"/>
      <c r="H13" s="68"/>
      <c r="I13" s="84"/>
      <c r="J13" s="84"/>
      <c r="K13" s="24"/>
    </row>
    <row r="14" spans="1:11" s="5" customFormat="1" ht="21" customHeight="1">
      <c r="A14" s="84"/>
      <c r="B14" s="476"/>
      <c r="C14" s="477"/>
      <c r="D14" s="118">
        <v>0</v>
      </c>
      <c r="E14" s="95"/>
      <c r="F14" s="458"/>
      <c r="G14" s="458"/>
      <c r="H14" s="68"/>
      <c r="I14" s="84"/>
      <c r="J14" s="84"/>
      <c r="K14" s="24"/>
    </row>
    <row r="15" spans="1:11" s="5" customFormat="1" ht="21" customHeight="1">
      <c r="A15" s="84"/>
      <c r="B15" s="476"/>
      <c r="C15" s="477"/>
      <c r="D15" s="118">
        <v>0</v>
      </c>
      <c r="E15" s="95"/>
      <c r="F15" s="458"/>
      <c r="G15" s="458"/>
      <c r="H15" s="68"/>
      <c r="I15" s="84"/>
      <c r="J15" s="84"/>
      <c r="K15" s="24"/>
    </row>
    <row r="16" spans="1:11" s="5" customFormat="1" ht="21" customHeight="1">
      <c r="A16" s="84"/>
      <c r="B16" s="375"/>
      <c r="C16" s="375"/>
      <c r="D16" s="118">
        <v>0</v>
      </c>
      <c r="E16" s="95"/>
      <c r="F16" s="458"/>
      <c r="G16" s="458"/>
      <c r="H16" s="68"/>
      <c r="I16" s="84"/>
      <c r="J16" s="84"/>
      <c r="K16" s="24"/>
    </row>
    <row r="17" spans="1:11" s="5" customFormat="1" ht="21" customHeight="1">
      <c r="A17" s="84"/>
      <c r="B17" s="375"/>
      <c r="C17" s="375"/>
      <c r="D17" s="118">
        <v>0</v>
      </c>
      <c r="E17" s="95"/>
      <c r="F17" s="458"/>
      <c r="G17" s="458"/>
      <c r="H17" s="68"/>
      <c r="I17" s="84"/>
      <c r="J17" s="84"/>
      <c r="K17" s="24"/>
    </row>
    <row r="18" spans="1:11" s="5" customFormat="1" ht="21" customHeight="1">
      <c r="A18" s="84"/>
      <c r="B18" s="375"/>
      <c r="C18" s="375"/>
      <c r="D18" s="118">
        <v>0</v>
      </c>
      <c r="E18" s="95"/>
      <c r="F18" s="458"/>
      <c r="G18" s="458"/>
      <c r="H18" s="68"/>
      <c r="I18" s="84"/>
      <c r="J18" s="84"/>
      <c r="K18" s="24"/>
    </row>
    <row r="19" spans="2:13" ht="21" customHeight="1">
      <c r="B19" s="379" t="s">
        <v>188</v>
      </c>
      <c r="C19" s="379"/>
      <c r="D19" s="48">
        <f>SUM(D9:D18)</f>
        <v>0</v>
      </c>
      <c r="E19" s="72"/>
      <c r="F19" s="70"/>
      <c r="G19" s="70"/>
      <c r="H19" s="70"/>
      <c r="K19" s="5"/>
      <c r="M19" s="70"/>
    </row>
    <row r="20" spans="2:13" ht="14.25" customHeight="1">
      <c r="B20" s="7"/>
      <c r="C20" s="7"/>
      <c r="D20" s="7"/>
      <c r="E20" s="7"/>
      <c r="F20" s="7"/>
      <c r="G20" s="7"/>
      <c r="H20" s="7"/>
      <c r="I20" s="7"/>
      <c r="K20" s="5"/>
      <c r="M20" s="70"/>
    </row>
    <row r="21" spans="2:13" ht="14.25" customHeight="1">
      <c r="B21" s="7"/>
      <c r="C21" s="7"/>
      <c r="D21" s="7"/>
      <c r="E21" s="7"/>
      <c r="F21" s="7"/>
      <c r="G21" s="7"/>
      <c r="H21" s="7"/>
      <c r="I21" s="7"/>
      <c r="K21" s="5"/>
      <c r="M21" s="70"/>
    </row>
    <row r="22" spans="2:9" ht="28.5" customHeight="1">
      <c r="B22" s="459" t="s">
        <v>185</v>
      </c>
      <c r="C22" s="459"/>
      <c r="D22" s="75" t="s">
        <v>182</v>
      </c>
      <c r="E22" s="97" t="s">
        <v>183</v>
      </c>
      <c r="F22" s="7"/>
      <c r="G22" s="7"/>
      <c r="H22" s="7"/>
      <c r="I22" s="7"/>
    </row>
    <row r="23" spans="2:9" ht="21" customHeight="1">
      <c r="B23" s="480"/>
      <c r="C23" s="481"/>
      <c r="D23" s="118">
        <v>0</v>
      </c>
      <c r="E23" s="119"/>
      <c r="F23" s="7"/>
      <c r="G23" s="7"/>
      <c r="H23" s="7"/>
      <c r="I23" s="7"/>
    </row>
    <row r="24" spans="2:5" ht="21" customHeight="1">
      <c r="B24" s="479"/>
      <c r="C24" s="479"/>
      <c r="D24" s="118">
        <v>0</v>
      </c>
      <c r="E24" s="119"/>
    </row>
    <row r="25" spans="2:5" ht="21" customHeight="1">
      <c r="B25" s="480"/>
      <c r="C25" s="481"/>
      <c r="D25" s="118">
        <v>0</v>
      </c>
      <c r="E25" s="119"/>
    </row>
    <row r="26" spans="2:5" ht="21" customHeight="1">
      <c r="B26" s="480"/>
      <c r="C26" s="481"/>
      <c r="D26" s="118">
        <v>0</v>
      </c>
      <c r="E26" s="119"/>
    </row>
    <row r="27" spans="2:5" ht="21" customHeight="1">
      <c r="B27" s="480"/>
      <c r="C27" s="481"/>
      <c r="D27" s="118">
        <v>0</v>
      </c>
      <c r="E27" s="119"/>
    </row>
    <row r="28" spans="2:5" ht="21" customHeight="1">
      <c r="B28" s="480"/>
      <c r="C28" s="481"/>
      <c r="D28" s="118">
        <v>0</v>
      </c>
      <c r="E28" s="119"/>
    </row>
    <row r="29" spans="2:7" ht="21" customHeight="1">
      <c r="B29" s="379" t="s">
        <v>184</v>
      </c>
      <c r="C29" s="379"/>
      <c r="D29" s="48">
        <f>SUM(D23:D28)</f>
        <v>0</v>
      </c>
      <c r="E29" s="84"/>
      <c r="F29" s="70"/>
      <c r="G29" s="70"/>
    </row>
    <row r="30" spans="6:7" ht="13.5">
      <c r="F30" s="70"/>
      <c r="G30" s="70"/>
    </row>
    <row r="31" spans="2:7" ht="19.5" customHeight="1">
      <c r="B31" s="384" t="s">
        <v>238</v>
      </c>
      <c r="C31" s="385"/>
      <c r="D31" s="385"/>
      <c r="E31" s="117"/>
      <c r="F31" s="151"/>
      <c r="G31" s="151"/>
    </row>
    <row r="32" spans="6:7" ht="13.5">
      <c r="F32" s="70"/>
      <c r="G32" s="70"/>
    </row>
  </sheetData>
  <sheetProtection password="F9D0" sheet="1" objects="1" scenarios="1" selectLockedCells="1"/>
  <mergeCells count="38">
    <mergeCell ref="B14:C14"/>
    <mergeCell ref="B15:C15"/>
    <mergeCell ref="F18:G18"/>
    <mergeCell ref="B19:C19"/>
    <mergeCell ref="B22:C22"/>
    <mergeCell ref="B23:C23"/>
    <mergeCell ref="B12:C12"/>
    <mergeCell ref="B8:C8"/>
    <mergeCell ref="F8:G8"/>
    <mergeCell ref="F17:G17"/>
    <mergeCell ref="B16:C16"/>
    <mergeCell ref="F16:G16"/>
    <mergeCell ref="B24:C24"/>
    <mergeCell ref="B17:C17"/>
    <mergeCell ref="F31:G31"/>
    <mergeCell ref="B25:C25"/>
    <mergeCell ref="B26:C26"/>
    <mergeCell ref="B27:C27"/>
    <mergeCell ref="B28:C28"/>
    <mergeCell ref="B29:C29"/>
    <mergeCell ref="B31:D31"/>
    <mergeCell ref="B18:C18"/>
    <mergeCell ref="F9:G9"/>
    <mergeCell ref="F10:G10"/>
    <mergeCell ref="F11:G11"/>
    <mergeCell ref="F12:G12"/>
    <mergeCell ref="B10:C10"/>
    <mergeCell ref="B11:C11"/>
    <mergeCell ref="B1:F1"/>
    <mergeCell ref="F14:G14"/>
    <mergeCell ref="F15:G15"/>
    <mergeCell ref="B13:C13"/>
    <mergeCell ref="F13:G13"/>
    <mergeCell ref="B6:F6"/>
    <mergeCell ref="B7:F7"/>
    <mergeCell ref="B2:F3"/>
    <mergeCell ref="B5:F5"/>
    <mergeCell ref="B9:C9"/>
  </mergeCells>
  <dataValidations count="2">
    <dataValidation type="list" allowBlank="1" showInputMessage="1" showErrorMessage="1" sqref="E31">
      <formula1>"Yes,No"</formula1>
    </dataValidation>
    <dataValidation type="list" allowBlank="1" showInputMessage="1" showErrorMessage="1" sqref="E23:E28">
      <formula1>"Not Applied, Submitted,Letter of Intent,Firm Commitment"</formula1>
    </dataValidation>
  </dataValidations>
  <printOptions horizontalCentered="1"/>
  <pageMargins left="0.5" right="0.5" top="0.75" bottom="0.5" header="0.3" footer="0.3"/>
  <pageSetup fitToHeight="1" fitToWidth="1" horizontalDpi="600" verticalDpi="600" orientation="portrait" scale="59" r:id="rId2"/>
  <headerFooter>
    <oddHeader>&amp;L&amp;G</oddHeader>
    <oddFooter>&amp;L&amp;A&amp;CRFP#1 2018 AHFP&amp;R&amp;D</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N45"/>
  <sheetViews>
    <sheetView showGridLines="0" tabSelected="1" zoomScalePageLayoutView="0" workbookViewId="0" topLeftCell="A1">
      <selection activeCell="B18" sqref="B18:J45"/>
    </sheetView>
  </sheetViews>
  <sheetFormatPr defaultColWidth="10.7109375" defaultRowHeight="15"/>
  <cols>
    <col min="1" max="1" width="4.57421875" style="29" customWidth="1"/>
    <col min="2" max="2" width="6.7109375" style="29" customWidth="1"/>
    <col min="3" max="3" width="21.8515625" style="29" customWidth="1"/>
    <col min="4" max="4" width="6.7109375" style="29" customWidth="1"/>
    <col min="5" max="5" width="18.57421875" style="29" customWidth="1"/>
    <col min="6" max="6" width="21.00390625" style="29" customWidth="1"/>
    <col min="7" max="7" width="6.7109375" style="29" customWidth="1"/>
    <col min="8" max="8" width="15.57421875" style="29" customWidth="1"/>
    <col min="9" max="9" width="31.00390625" style="29" customWidth="1"/>
    <col min="10" max="10" width="5.28125" style="29" customWidth="1"/>
    <col min="11" max="11" width="5.421875" style="29" customWidth="1"/>
    <col min="12" max="12" width="5.7109375" style="5" customWidth="1"/>
    <col min="13" max="13" width="10.7109375" style="5" hidden="1" customWidth="1"/>
    <col min="14" max="14" width="5.7109375" style="5" customWidth="1"/>
    <col min="15" max="16384" width="10.7109375" style="29" customWidth="1"/>
  </cols>
  <sheetData>
    <row r="1" spans="1:9" ht="27" customHeight="1">
      <c r="A1" s="3"/>
      <c r="B1" s="3"/>
      <c r="C1" s="3"/>
      <c r="D1" s="262" t="s">
        <v>1</v>
      </c>
      <c r="E1" s="262"/>
      <c r="F1" s="262"/>
      <c r="G1" s="262"/>
      <c r="H1" s="262"/>
      <c r="I1" s="3"/>
    </row>
    <row r="2" spans="1:9" ht="26.25" customHeight="1">
      <c r="A2" s="21"/>
      <c r="B2" s="21"/>
      <c r="C2" s="263" t="s">
        <v>257</v>
      </c>
      <c r="D2" s="263"/>
      <c r="E2" s="263"/>
      <c r="F2" s="263"/>
      <c r="G2" s="263"/>
      <c r="H2" s="263"/>
      <c r="I2" s="263"/>
    </row>
    <row r="3" spans="1:9" s="5" customFormat="1" ht="6.75" customHeight="1">
      <c r="A3" s="21"/>
      <c r="B3" s="21"/>
      <c r="C3" s="130"/>
      <c r="D3" s="130"/>
      <c r="E3" s="130"/>
      <c r="F3" s="130"/>
      <c r="G3" s="130"/>
      <c r="H3" s="130"/>
      <c r="I3" s="130"/>
    </row>
    <row r="4" spans="1:9" s="5" customFormat="1" ht="21.75" customHeight="1">
      <c r="A4" s="21"/>
      <c r="B4" s="21"/>
      <c r="C4" s="478">
        <f>'Applicant-3 (Pre-App Pg 1)'!D7</f>
        <v>0</v>
      </c>
      <c r="D4" s="478"/>
      <c r="E4" s="478"/>
      <c r="F4" s="478"/>
      <c r="G4" s="478"/>
      <c r="H4" s="478"/>
      <c r="I4" s="478"/>
    </row>
    <row r="5" spans="1:10" ht="16.5" customHeight="1">
      <c r="A5" s="27"/>
      <c r="B5" s="403" t="s">
        <v>135</v>
      </c>
      <c r="C5" s="242"/>
      <c r="D5" s="242"/>
      <c r="E5" s="242"/>
      <c r="F5" s="242"/>
      <c r="G5" s="242"/>
      <c r="H5" s="242"/>
      <c r="I5" s="242"/>
      <c r="J5" s="243"/>
    </row>
    <row r="6" spans="1:11" ht="15.75" customHeight="1">
      <c r="A6" s="21"/>
      <c r="B6" s="347" t="s">
        <v>56</v>
      </c>
      <c r="C6" s="348"/>
      <c r="D6" s="348"/>
      <c r="E6" s="348"/>
      <c r="F6" s="348"/>
      <c r="G6" s="348"/>
      <c r="H6" s="348"/>
      <c r="I6" s="348"/>
      <c r="J6" s="349"/>
      <c r="K6" s="5"/>
    </row>
    <row r="7" spans="1:11" s="5" customFormat="1" ht="18" customHeight="1">
      <c r="A7" s="125"/>
      <c r="B7" s="492" t="s">
        <v>42</v>
      </c>
      <c r="C7" s="493"/>
      <c r="D7" s="494" t="s">
        <v>167</v>
      </c>
      <c r="E7" s="495"/>
      <c r="F7" s="495"/>
      <c r="G7" s="495"/>
      <c r="H7" s="495"/>
      <c r="I7" s="495"/>
      <c r="J7" s="496"/>
      <c r="K7" s="21"/>
    </row>
    <row r="8" spans="1:11" s="5" customFormat="1" ht="30.75" customHeight="1">
      <c r="A8" s="125"/>
      <c r="B8" s="488" t="s">
        <v>168</v>
      </c>
      <c r="C8" s="489"/>
      <c r="D8" s="490">
        <f>'ALTS-4 (Pre-App Pg 2)'!K34</f>
        <v>0</v>
      </c>
      <c r="E8" s="491"/>
      <c r="F8" s="482" t="s">
        <v>297</v>
      </c>
      <c r="G8" s="483"/>
      <c r="H8" s="483"/>
      <c r="I8" s="483"/>
      <c r="J8" s="484"/>
      <c r="K8" s="21"/>
    </row>
    <row r="9" spans="1:11" s="5" customFormat="1" ht="29.25" customHeight="1">
      <c r="A9" s="125"/>
      <c r="B9" s="397" t="s">
        <v>164</v>
      </c>
      <c r="C9" s="398"/>
      <c r="D9" s="398"/>
      <c r="E9" s="37" t="b">
        <f>IF(D8&gt;10000,TRUE,FALSE)</f>
        <v>0</v>
      </c>
      <c r="F9" s="485"/>
      <c r="G9" s="486"/>
      <c r="H9" s="486"/>
      <c r="I9" s="486"/>
      <c r="J9" s="487"/>
      <c r="K9" s="21"/>
    </row>
    <row r="10" spans="1:14" s="124" customFormat="1" ht="16.5" customHeight="1">
      <c r="A10" s="125"/>
      <c r="B10" s="330" t="s">
        <v>64</v>
      </c>
      <c r="C10" s="331"/>
      <c r="D10" s="331"/>
      <c r="E10" s="331"/>
      <c r="F10" s="331"/>
      <c r="G10" s="331"/>
      <c r="H10" s="331"/>
      <c r="I10" s="331"/>
      <c r="J10" s="332"/>
      <c r="K10" s="21"/>
      <c r="L10" s="5"/>
      <c r="M10" s="5"/>
      <c r="N10" s="5"/>
    </row>
    <row r="11" spans="1:14" s="124" customFormat="1" ht="18" customHeight="1">
      <c r="A11" s="125"/>
      <c r="B11" s="135">
        <v>1</v>
      </c>
      <c r="C11" s="276" t="s">
        <v>43</v>
      </c>
      <c r="D11" s="277"/>
      <c r="E11" s="277"/>
      <c r="F11" s="277"/>
      <c r="G11" s="277"/>
      <c r="H11" s="277"/>
      <c r="I11" s="277"/>
      <c r="J11" s="278"/>
      <c r="L11" s="5"/>
      <c r="M11" s="5"/>
      <c r="N11" s="5"/>
    </row>
    <row r="12" spans="1:14" s="124" customFormat="1" ht="18" customHeight="1">
      <c r="A12" s="125"/>
      <c r="B12" s="135">
        <v>2</v>
      </c>
      <c r="C12" s="276" t="s">
        <v>234</v>
      </c>
      <c r="D12" s="277"/>
      <c r="E12" s="277"/>
      <c r="F12" s="277"/>
      <c r="G12" s="277"/>
      <c r="H12" s="277"/>
      <c r="I12" s="277"/>
      <c r="J12" s="278"/>
      <c r="L12" s="5"/>
      <c r="M12" s="5"/>
      <c r="N12" s="5"/>
    </row>
    <row r="13" spans="1:14" s="124" customFormat="1" ht="32.25" customHeight="1">
      <c r="A13" s="125"/>
      <c r="B13" s="135">
        <v>3</v>
      </c>
      <c r="C13" s="276" t="s">
        <v>295</v>
      </c>
      <c r="D13" s="277"/>
      <c r="E13" s="277"/>
      <c r="F13" s="277"/>
      <c r="G13" s="277"/>
      <c r="H13" s="277"/>
      <c r="I13" s="277"/>
      <c r="J13" s="278"/>
      <c r="L13" s="5"/>
      <c r="M13" s="5"/>
      <c r="N13" s="5"/>
    </row>
    <row r="14" spans="1:14" s="124" customFormat="1" ht="30" customHeight="1">
      <c r="A14" s="125"/>
      <c r="B14" s="135">
        <v>4</v>
      </c>
      <c r="C14" s="276" t="s">
        <v>296</v>
      </c>
      <c r="D14" s="277"/>
      <c r="E14" s="277"/>
      <c r="F14" s="277"/>
      <c r="G14" s="277"/>
      <c r="H14" s="277"/>
      <c r="I14" s="277"/>
      <c r="J14" s="278"/>
      <c r="L14" s="5"/>
      <c r="M14" s="5"/>
      <c r="N14" s="5"/>
    </row>
    <row r="15" spans="1:14" s="124" customFormat="1" ht="18" customHeight="1">
      <c r="A15" s="125"/>
      <c r="B15" s="135">
        <v>5</v>
      </c>
      <c r="C15" s="276" t="s">
        <v>294</v>
      </c>
      <c r="D15" s="277"/>
      <c r="E15" s="277"/>
      <c r="F15" s="277"/>
      <c r="G15" s="277"/>
      <c r="H15" s="277"/>
      <c r="I15" s="277"/>
      <c r="J15" s="278"/>
      <c r="L15" s="5"/>
      <c r="M15" s="5"/>
      <c r="N15" s="5"/>
    </row>
    <row r="16" spans="1:14" s="124" customFormat="1" ht="34.5" customHeight="1">
      <c r="A16" s="125"/>
      <c r="B16" s="43">
        <v>6</v>
      </c>
      <c r="C16" s="221" t="s">
        <v>278</v>
      </c>
      <c r="D16" s="222"/>
      <c r="E16" s="222"/>
      <c r="F16" s="222"/>
      <c r="G16" s="222"/>
      <c r="H16" s="222"/>
      <c r="I16" s="222"/>
      <c r="J16" s="223"/>
      <c r="L16" s="5"/>
      <c r="M16" s="5"/>
      <c r="N16" s="5"/>
    </row>
    <row r="17" spans="1:14" s="124" customFormat="1" ht="31.5" customHeight="1">
      <c r="A17" s="33"/>
      <c r="B17" s="506" t="s">
        <v>388</v>
      </c>
      <c r="C17" s="506"/>
      <c r="D17" s="506"/>
      <c r="E17" s="506"/>
      <c r="F17" s="506"/>
      <c r="G17" s="506"/>
      <c r="H17" s="506"/>
      <c r="I17" s="506"/>
      <c r="J17" s="506"/>
      <c r="L17" s="5"/>
      <c r="M17" s="5"/>
      <c r="N17" s="5"/>
    </row>
    <row r="18" spans="1:14" s="124" customFormat="1" ht="14.25" customHeight="1">
      <c r="A18" s="125"/>
      <c r="B18" s="497"/>
      <c r="C18" s="498"/>
      <c r="D18" s="498"/>
      <c r="E18" s="498"/>
      <c r="F18" s="498"/>
      <c r="G18" s="498"/>
      <c r="H18" s="498"/>
      <c r="I18" s="498"/>
      <c r="J18" s="499"/>
      <c r="L18" s="5"/>
      <c r="M18" s="5"/>
      <c r="N18" s="5"/>
    </row>
    <row r="19" spans="1:14" s="124" customFormat="1" ht="14.25" customHeight="1">
      <c r="A19" s="125"/>
      <c r="B19" s="500"/>
      <c r="C19" s="501"/>
      <c r="D19" s="501"/>
      <c r="E19" s="501"/>
      <c r="F19" s="501"/>
      <c r="G19" s="501"/>
      <c r="H19" s="501"/>
      <c r="I19" s="501"/>
      <c r="J19" s="502"/>
      <c r="L19" s="5"/>
      <c r="M19" s="5"/>
      <c r="N19" s="5"/>
    </row>
    <row r="20" spans="1:14" s="124" customFormat="1" ht="14.25" customHeight="1">
      <c r="A20" s="125"/>
      <c r="B20" s="500"/>
      <c r="C20" s="501"/>
      <c r="D20" s="501"/>
      <c r="E20" s="501"/>
      <c r="F20" s="501"/>
      <c r="G20" s="501"/>
      <c r="H20" s="501"/>
      <c r="I20" s="501"/>
      <c r="J20" s="502"/>
      <c r="L20" s="5"/>
      <c r="M20" s="5"/>
      <c r="N20" s="5"/>
    </row>
    <row r="21" spans="1:14" s="124" customFormat="1" ht="14.25" customHeight="1">
      <c r="A21" s="125"/>
      <c r="B21" s="500"/>
      <c r="C21" s="501"/>
      <c r="D21" s="501"/>
      <c r="E21" s="501"/>
      <c r="F21" s="501"/>
      <c r="G21" s="501"/>
      <c r="H21" s="501"/>
      <c r="I21" s="501"/>
      <c r="J21" s="502"/>
      <c r="L21" s="5"/>
      <c r="M21" s="5"/>
      <c r="N21" s="5"/>
    </row>
    <row r="22" spans="1:14" s="124" customFormat="1" ht="14.25" customHeight="1">
      <c r="A22" s="125"/>
      <c r="B22" s="500"/>
      <c r="C22" s="501"/>
      <c r="D22" s="501"/>
      <c r="E22" s="501"/>
      <c r="F22" s="501"/>
      <c r="G22" s="501"/>
      <c r="H22" s="501"/>
      <c r="I22" s="501"/>
      <c r="J22" s="502"/>
      <c r="L22" s="5"/>
      <c r="M22" s="5"/>
      <c r="N22" s="5"/>
    </row>
    <row r="23" spans="1:14" s="124" customFormat="1" ht="14.25" customHeight="1">
      <c r="A23" s="126"/>
      <c r="B23" s="500"/>
      <c r="C23" s="501"/>
      <c r="D23" s="501"/>
      <c r="E23" s="501"/>
      <c r="F23" s="501"/>
      <c r="G23" s="501"/>
      <c r="H23" s="501"/>
      <c r="I23" s="501"/>
      <c r="J23" s="502"/>
      <c r="L23" s="5"/>
      <c r="M23" s="5"/>
      <c r="N23" s="5"/>
    </row>
    <row r="24" spans="1:14" s="124" customFormat="1" ht="15" customHeight="1">
      <c r="A24" s="33"/>
      <c r="B24" s="500"/>
      <c r="C24" s="501"/>
      <c r="D24" s="501"/>
      <c r="E24" s="501"/>
      <c r="F24" s="501"/>
      <c r="G24" s="501"/>
      <c r="H24" s="501"/>
      <c r="I24" s="501"/>
      <c r="J24" s="502"/>
      <c r="L24" s="5"/>
      <c r="M24" s="5"/>
      <c r="N24" s="5"/>
    </row>
    <row r="25" spans="1:14" s="124" customFormat="1" ht="15" customHeight="1">
      <c r="A25" s="33"/>
      <c r="B25" s="500"/>
      <c r="C25" s="501"/>
      <c r="D25" s="501"/>
      <c r="E25" s="501"/>
      <c r="F25" s="501"/>
      <c r="G25" s="501"/>
      <c r="H25" s="501"/>
      <c r="I25" s="501"/>
      <c r="J25" s="502"/>
      <c r="L25" s="5"/>
      <c r="M25" s="5"/>
      <c r="N25" s="5"/>
    </row>
    <row r="26" spans="1:14" s="124" customFormat="1" ht="15" customHeight="1">
      <c r="A26" s="33"/>
      <c r="B26" s="500"/>
      <c r="C26" s="501"/>
      <c r="D26" s="501"/>
      <c r="E26" s="501"/>
      <c r="F26" s="501"/>
      <c r="G26" s="501"/>
      <c r="H26" s="501"/>
      <c r="I26" s="501"/>
      <c r="J26" s="502"/>
      <c r="L26" s="5"/>
      <c r="M26" s="5"/>
      <c r="N26" s="5"/>
    </row>
    <row r="27" spans="1:14" s="124" customFormat="1" ht="30.75" customHeight="1">
      <c r="A27" s="125"/>
      <c r="B27" s="500"/>
      <c r="C27" s="501"/>
      <c r="D27" s="501"/>
      <c r="E27" s="501"/>
      <c r="F27" s="501"/>
      <c r="G27" s="501"/>
      <c r="H27" s="501"/>
      <c r="I27" s="501"/>
      <c r="J27" s="502"/>
      <c r="L27" s="5"/>
      <c r="M27" s="5"/>
      <c r="N27" s="5"/>
    </row>
    <row r="28" spans="1:14" s="124" customFormat="1" ht="21.75" customHeight="1">
      <c r="A28" s="125"/>
      <c r="B28" s="500"/>
      <c r="C28" s="501"/>
      <c r="D28" s="501"/>
      <c r="E28" s="501"/>
      <c r="F28" s="501"/>
      <c r="G28" s="501"/>
      <c r="H28" s="501"/>
      <c r="I28" s="501"/>
      <c r="J28" s="502"/>
      <c r="L28" s="5"/>
      <c r="M28" s="5"/>
      <c r="N28" s="5"/>
    </row>
    <row r="29" spans="1:14" s="124" customFormat="1" ht="14.25" customHeight="1">
      <c r="A29" s="125"/>
      <c r="B29" s="500"/>
      <c r="C29" s="501"/>
      <c r="D29" s="501"/>
      <c r="E29" s="501"/>
      <c r="F29" s="501"/>
      <c r="G29" s="501"/>
      <c r="H29" s="501"/>
      <c r="I29" s="501"/>
      <c r="J29" s="502"/>
      <c r="L29" s="5"/>
      <c r="M29" s="5"/>
      <c r="N29" s="5"/>
    </row>
    <row r="30" spans="1:14" s="124" customFormat="1" ht="14.25" customHeight="1">
      <c r="A30" s="126"/>
      <c r="B30" s="500"/>
      <c r="C30" s="501"/>
      <c r="D30" s="501"/>
      <c r="E30" s="501"/>
      <c r="F30" s="501"/>
      <c r="G30" s="501"/>
      <c r="H30" s="501"/>
      <c r="I30" s="501"/>
      <c r="J30" s="502"/>
      <c r="L30" s="5"/>
      <c r="M30" s="5"/>
      <c r="N30" s="5"/>
    </row>
    <row r="31" spans="1:14" s="124" customFormat="1" ht="14.25" customHeight="1">
      <c r="A31" s="126"/>
      <c r="B31" s="500"/>
      <c r="C31" s="501"/>
      <c r="D31" s="501"/>
      <c r="E31" s="501"/>
      <c r="F31" s="501"/>
      <c r="G31" s="501"/>
      <c r="H31" s="501"/>
      <c r="I31" s="501"/>
      <c r="J31" s="502"/>
      <c r="L31" s="5"/>
      <c r="M31" s="5"/>
      <c r="N31" s="5"/>
    </row>
    <row r="32" spans="1:14" s="124" customFormat="1" ht="14.25" customHeight="1">
      <c r="A32" s="126"/>
      <c r="B32" s="500"/>
      <c r="C32" s="501"/>
      <c r="D32" s="501"/>
      <c r="E32" s="501"/>
      <c r="F32" s="501"/>
      <c r="G32" s="501"/>
      <c r="H32" s="501"/>
      <c r="I32" s="501"/>
      <c r="J32" s="502"/>
      <c r="L32" s="5"/>
      <c r="M32" s="5"/>
      <c r="N32" s="5"/>
    </row>
    <row r="33" spans="1:14" s="124" customFormat="1" ht="14.25" customHeight="1">
      <c r="A33" s="126"/>
      <c r="B33" s="500"/>
      <c r="C33" s="501"/>
      <c r="D33" s="501"/>
      <c r="E33" s="501"/>
      <c r="F33" s="501"/>
      <c r="G33" s="501"/>
      <c r="H33" s="501"/>
      <c r="I33" s="501"/>
      <c r="J33" s="502"/>
      <c r="L33" s="5"/>
      <c r="M33" s="5"/>
      <c r="N33" s="5"/>
    </row>
    <row r="34" spans="2:14" s="124" customFormat="1" ht="14.25" customHeight="1">
      <c r="B34" s="500"/>
      <c r="C34" s="501"/>
      <c r="D34" s="501"/>
      <c r="E34" s="501"/>
      <c r="F34" s="501"/>
      <c r="G34" s="501"/>
      <c r="H34" s="501"/>
      <c r="I34" s="501"/>
      <c r="J34" s="502"/>
      <c r="L34" s="5"/>
      <c r="M34" s="5"/>
      <c r="N34" s="5"/>
    </row>
    <row r="35" spans="1:11" ht="14.25" customHeight="1">
      <c r="A35" s="3"/>
      <c r="B35" s="500"/>
      <c r="C35" s="501"/>
      <c r="D35" s="501"/>
      <c r="E35" s="501"/>
      <c r="F35" s="501"/>
      <c r="G35" s="501"/>
      <c r="H35" s="501"/>
      <c r="I35" s="501"/>
      <c r="J35" s="502"/>
      <c r="K35" s="3"/>
    </row>
    <row r="36" spans="1:11" ht="14.25" customHeight="1">
      <c r="A36" s="3"/>
      <c r="B36" s="500"/>
      <c r="C36" s="501"/>
      <c r="D36" s="501"/>
      <c r="E36" s="501"/>
      <c r="F36" s="501"/>
      <c r="G36" s="501"/>
      <c r="H36" s="501"/>
      <c r="I36" s="501"/>
      <c r="J36" s="502"/>
      <c r="K36" s="3"/>
    </row>
    <row r="37" spans="1:11" ht="14.25" customHeight="1">
      <c r="A37" s="3"/>
      <c r="B37" s="500"/>
      <c r="C37" s="501"/>
      <c r="D37" s="501"/>
      <c r="E37" s="501"/>
      <c r="F37" s="501"/>
      <c r="G37" s="501"/>
      <c r="H37" s="501"/>
      <c r="I37" s="501"/>
      <c r="J37" s="502"/>
      <c r="K37" s="3"/>
    </row>
    <row r="38" spans="1:11" ht="15" customHeight="1">
      <c r="A38" s="3"/>
      <c r="B38" s="500"/>
      <c r="C38" s="501"/>
      <c r="D38" s="501"/>
      <c r="E38" s="501"/>
      <c r="F38" s="501"/>
      <c r="G38" s="501"/>
      <c r="H38" s="501"/>
      <c r="I38" s="501"/>
      <c r="J38" s="502"/>
      <c r="K38" s="3"/>
    </row>
    <row r="39" spans="1:11" ht="15" customHeight="1">
      <c r="A39" s="3"/>
      <c r="B39" s="500"/>
      <c r="C39" s="501"/>
      <c r="D39" s="501"/>
      <c r="E39" s="501"/>
      <c r="F39" s="501"/>
      <c r="G39" s="501"/>
      <c r="H39" s="501"/>
      <c r="I39" s="501"/>
      <c r="J39" s="502"/>
      <c r="K39" s="3"/>
    </row>
    <row r="40" spans="1:11" ht="15" customHeight="1">
      <c r="A40" s="3"/>
      <c r="B40" s="500"/>
      <c r="C40" s="501"/>
      <c r="D40" s="501"/>
      <c r="E40" s="501"/>
      <c r="F40" s="501"/>
      <c r="G40" s="501"/>
      <c r="H40" s="501"/>
      <c r="I40" s="501"/>
      <c r="J40" s="502"/>
      <c r="K40" s="3"/>
    </row>
    <row r="41" spans="1:11" ht="15" customHeight="1">
      <c r="A41" s="3"/>
      <c r="B41" s="500"/>
      <c r="C41" s="501"/>
      <c r="D41" s="501"/>
      <c r="E41" s="501"/>
      <c r="F41" s="501"/>
      <c r="G41" s="501"/>
      <c r="H41" s="501"/>
      <c r="I41" s="501"/>
      <c r="J41" s="502"/>
      <c r="K41" s="3"/>
    </row>
    <row r="42" spans="1:11" ht="12.75" customHeight="1">
      <c r="A42" s="3"/>
      <c r="B42" s="500"/>
      <c r="C42" s="501"/>
      <c r="D42" s="501"/>
      <c r="E42" s="501"/>
      <c r="F42" s="501"/>
      <c r="G42" s="501"/>
      <c r="H42" s="501"/>
      <c r="I42" s="501"/>
      <c r="J42" s="502"/>
      <c r="K42" s="3"/>
    </row>
    <row r="43" spans="1:11" ht="47.25" customHeight="1">
      <c r="A43" s="3"/>
      <c r="B43" s="500"/>
      <c r="C43" s="501"/>
      <c r="D43" s="501"/>
      <c r="E43" s="501"/>
      <c r="F43" s="501"/>
      <c r="G43" s="501"/>
      <c r="H43" s="501"/>
      <c r="I43" s="501"/>
      <c r="J43" s="502"/>
      <c r="K43" s="3"/>
    </row>
    <row r="44" spans="1:11" ht="28.5" customHeight="1">
      <c r="A44" s="3"/>
      <c r="B44" s="500"/>
      <c r="C44" s="501"/>
      <c r="D44" s="501"/>
      <c r="E44" s="501"/>
      <c r="F44" s="501"/>
      <c r="G44" s="501"/>
      <c r="H44" s="501"/>
      <c r="I44" s="501"/>
      <c r="J44" s="502"/>
      <c r="K44" s="3"/>
    </row>
    <row r="45" spans="2:10" ht="28.5" customHeight="1">
      <c r="B45" s="503"/>
      <c r="C45" s="504"/>
      <c r="D45" s="504"/>
      <c r="E45" s="504"/>
      <c r="F45" s="504"/>
      <c r="G45" s="504"/>
      <c r="H45" s="504"/>
      <c r="I45" s="504"/>
      <c r="J45" s="505"/>
    </row>
  </sheetData>
  <sheetProtection password="F9D0" sheet="1" objects="1" scenarios="1" selectLockedCells="1"/>
  <mergeCells count="20">
    <mergeCell ref="B18:J45"/>
    <mergeCell ref="C15:J15"/>
    <mergeCell ref="C14:J14"/>
    <mergeCell ref="C16:J16"/>
    <mergeCell ref="B17:J17"/>
    <mergeCell ref="C4:I4"/>
    <mergeCell ref="D1:H1"/>
    <mergeCell ref="C2:I2"/>
    <mergeCell ref="B6:J6"/>
    <mergeCell ref="B7:C7"/>
    <mergeCell ref="D7:J7"/>
    <mergeCell ref="B5:J5"/>
    <mergeCell ref="F8:J9"/>
    <mergeCell ref="B9:D9"/>
    <mergeCell ref="B8:C8"/>
    <mergeCell ref="D8:E8"/>
    <mergeCell ref="C13:J13"/>
    <mergeCell ref="C11:J11"/>
    <mergeCell ref="B10:J10"/>
    <mergeCell ref="C12:J12"/>
  </mergeCells>
  <printOptions horizontalCentered="1"/>
  <pageMargins left="0.5" right="0.5" top="0.75" bottom="0.5" header="0.3" footer="0.3"/>
  <pageSetup fitToHeight="1" fitToWidth="1" horizontalDpi="600" verticalDpi="600" orientation="portrait" scale="72" r:id="rId2"/>
  <headerFooter>
    <oddHeader>&amp;L&amp;G</oddHeader>
    <oddFooter>&amp;L&amp;A&amp;CRFP#1 2018 AHFP&amp;R&amp;D</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P35"/>
  <sheetViews>
    <sheetView showGridLines="0" zoomScalePageLayoutView="0" workbookViewId="0" topLeftCell="A1">
      <selection activeCell="I9" sqref="I9:J9"/>
    </sheetView>
  </sheetViews>
  <sheetFormatPr defaultColWidth="10.7109375" defaultRowHeight="15"/>
  <cols>
    <col min="1" max="1" width="4.57421875" style="29" customWidth="1"/>
    <col min="2" max="2" width="6.7109375" style="29" customWidth="1"/>
    <col min="3" max="3" width="39.00390625" style="29" customWidth="1"/>
    <col min="4" max="4" width="15.7109375" style="29" customWidth="1"/>
    <col min="5" max="5" width="15.57421875" style="29" customWidth="1"/>
    <col min="6" max="6" width="14.00390625" style="29" customWidth="1"/>
    <col min="7" max="7" width="11.00390625" style="29" customWidth="1"/>
    <col min="8" max="8" width="10.57421875" style="29" customWidth="1"/>
    <col min="9" max="9" width="3.7109375" style="29" customWidth="1"/>
    <col min="10" max="10" width="7.421875" style="29" customWidth="1"/>
    <col min="11" max="11" width="8.7109375" style="29" customWidth="1"/>
    <col min="12" max="12" width="10.57421875" style="29" customWidth="1"/>
    <col min="13" max="13" width="5.421875" style="29" customWidth="1"/>
    <col min="14" max="14" width="5.7109375" style="5" customWidth="1"/>
    <col min="15" max="15" width="10.7109375" style="5" hidden="1" customWidth="1"/>
    <col min="16" max="16" width="5.7109375" style="5" customWidth="1"/>
    <col min="17" max="16384" width="10.7109375" style="29" customWidth="1"/>
  </cols>
  <sheetData>
    <row r="1" spans="1:11" ht="27" customHeight="1">
      <c r="A1" s="3"/>
      <c r="B1" s="3"/>
      <c r="C1" s="262" t="s">
        <v>1</v>
      </c>
      <c r="D1" s="262"/>
      <c r="E1" s="262"/>
      <c r="F1" s="262"/>
      <c r="G1" s="262"/>
      <c r="H1" s="262"/>
      <c r="I1" s="262"/>
      <c r="J1" s="262"/>
      <c r="K1" s="262"/>
    </row>
    <row r="2" spans="1:11" ht="15.75" customHeight="1">
      <c r="A2" s="21"/>
      <c r="B2" s="21"/>
      <c r="C2" s="263" t="s">
        <v>76</v>
      </c>
      <c r="D2" s="263"/>
      <c r="E2" s="263"/>
      <c r="F2" s="263"/>
      <c r="G2" s="263"/>
      <c r="H2" s="263"/>
      <c r="I2" s="263"/>
      <c r="J2" s="263"/>
      <c r="K2" s="263"/>
    </row>
    <row r="3" spans="1:11" ht="3.75" customHeight="1">
      <c r="A3" s="34"/>
      <c r="B3" s="34"/>
      <c r="C3" s="263"/>
      <c r="D3" s="263"/>
      <c r="E3" s="263"/>
      <c r="F3" s="263"/>
      <c r="G3" s="263"/>
      <c r="H3" s="263"/>
      <c r="I3" s="263"/>
      <c r="J3" s="263"/>
      <c r="K3" s="263"/>
    </row>
    <row r="4" spans="1:11" s="5" customFormat="1" ht="12" customHeight="1">
      <c r="A4" s="34"/>
      <c r="B4" s="34"/>
      <c r="C4" s="87"/>
      <c r="D4" s="87"/>
      <c r="E4" s="87"/>
      <c r="F4" s="87"/>
      <c r="G4" s="87"/>
      <c r="H4" s="87"/>
      <c r="I4" s="87"/>
      <c r="J4" s="87"/>
      <c r="K4" s="87"/>
    </row>
    <row r="5" spans="1:11" s="5" customFormat="1" ht="29.25" customHeight="1">
      <c r="A5" s="34"/>
      <c r="B5" s="34"/>
      <c r="C5" s="362">
        <f>'Applicant-3 (Pre-App Pg 1)'!D7</f>
        <v>0</v>
      </c>
      <c r="D5" s="363"/>
      <c r="E5" s="363"/>
      <c r="F5" s="363"/>
      <c r="G5" s="363"/>
      <c r="H5" s="363"/>
      <c r="I5" s="363"/>
      <c r="J5" s="363"/>
      <c r="K5" s="364"/>
    </row>
    <row r="6" spans="1:13" ht="15" customHeight="1">
      <c r="A6" s="33"/>
      <c r="B6" s="403" t="s">
        <v>135</v>
      </c>
      <c r="C6" s="242"/>
      <c r="D6" s="242"/>
      <c r="E6" s="242"/>
      <c r="F6" s="242"/>
      <c r="G6" s="242"/>
      <c r="H6" s="242"/>
      <c r="I6" s="242"/>
      <c r="J6" s="242"/>
      <c r="K6" s="242"/>
      <c r="L6" s="243"/>
      <c r="M6" s="5"/>
    </row>
    <row r="7" spans="1:13" ht="15.75" customHeight="1">
      <c r="A7" s="2"/>
      <c r="B7" s="330" t="s">
        <v>383</v>
      </c>
      <c r="C7" s="331"/>
      <c r="D7" s="331"/>
      <c r="E7" s="331"/>
      <c r="F7" s="331"/>
      <c r="G7" s="331"/>
      <c r="H7" s="331"/>
      <c r="I7" s="331"/>
      <c r="J7" s="331"/>
      <c r="K7" s="331"/>
      <c r="L7" s="332"/>
      <c r="M7" s="5"/>
    </row>
    <row r="8" spans="1:12" s="5" customFormat="1" ht="24.75" customHeight="1">
      <c r="A8" s="68"/>
      <c r="B8" s="347" t="s">
        <v>120</v>
      </c>
      <c r="C8" s="348"/>
      <c r="D8" s="348"/>
      <c r="E8" s="348"/>
      <c r="F8" s="348"/>
      <c r="G8" s="348"/>
      <c r="H8" s="348"/>
      <c r="I8" s="348"/>
      <c r="J8" s="348"/>
      <c r="K8" s="348"/>
      <c r="L8" s="349"/>
    </row>
    <row r="9" spans="1:12" s="5" customFormat="1" ht="24.75" customHeight="1">
      <c r="A9" s="68"/>
      <c r="B9" s="90" t="s">
        <v>57</v>
      </c>
      <c r="C9" s="276" t="s">
        <v>117</v>
      </c>
      <c r="D9" s="277"/>
      <c r="E9" s="277"/>
      <c r="F9" s="277"/>
      <c r="G9" s="277"/>
      <c r="H9" s="278"/>
      <c r="I9" s="524"/>
      <c r="J9" s="524"/>
      <c r="K9" s="346">
        <f>IF(I9=TRUE,25,0)</f>
        <v>0</v>
      </c>
      <c r="L9" s="346"/>
    </row>
    <row r="10" spans="1:12" s="5" customFormat="1" ht="24.75" customHeight="1">
      <c r="A10" s="68"/>
      <c r="B10" s="90" t="s">
        <v>325</v>
      </c>
      <c r="C10" s="276" t="s">
        <v>118</v>
      </c>
      <c r="D10" s="277"/>
      <c r="E10" s="277"/>
      <c r="F10" s="277"/>
      <c r="G10" s="277"/>
      <c r="H10" s="278"/>
      <c r="I10" s="525"/>
      <c r="J10" s="526"/>
      <c r="K10" s="346">
        <f>IF(I10=TRUE,0,0)</f>
        <v>0</v>
      </c>
      <c r="L10" s="346"/>
    </row>
    <row r="11" spans="1:12" s="5" customFormat="1" ht="14.25" customHeight="1">
      <c r="A11" s="33"/>
      <c r="B11" s="340" t="s">
        <v>121</v>
      </c>
      <c r="C11" s="341"/>
      <c r="D11" s="341"/>
      <c r="E11" s="341"/>
      <c r="F11" s="341"/>
      <c r="G11" s="341"/>
      <c r="H11" s="341"/>
      <c r="I11" s="341"/>
      <c r="J11" s="341"/>
      <c r="K11" s="341"/>
      <c r="L11" s="342"/>
    </row>
    <row r="12" spans="1:16" s="3" customFormat="1" ht="14.25" customHeight="1">
      <c r="A12" s="2"/>
      <c r="B12" s="343"/>
      <c r="C12" s="344"/>
      <c r="D12" s="344"/>
      <c r="E12" s="344"/>
      <c r="F12" s="344"/>
      <c r="G12" s="344"/>
      <c r="H12" s="344"/>
      <c r="I12" s="344"/>
      <c r="J12" s="344"/>
      <c r="K12" s="344"/>
      <c r="L12" s="345"/>
      <c r="N12" s="70"/>
      <c r="O12" s="70"/>
      <c r="P12" s="70"/>
    </row>
    <row r="13" spans="1:15" ht="36" customHeight="1">
      <c r="A13" s="2"/>
      <c r="B13" s="347" t="s">
        <v>355</v>
      </c>
      <c r="C13" s="348"/>
      <c r="D13" s="348"/>
      <c r="E13" s="348"/>
      <c r="F13" s="348"/>
      <c r="G13" s="348"/>
      <c r="H13" s="348"/>
      <c r="I13" s="348"/>
      <c r="J13" s="348"/>
      <c r="K13" s="348"/>
      <c r="L13" s="349"/>
      <c r="M13" s="3"/>
      <c r="O13" s="70"/>
    </row>
    <row r="14" spans="1:15" ht="24.75" customHeight="1">
      <c r="A14" s="2"/>
      <c r="B14" s="90" t="s">
        <v>59</v>
      </c>
      <c r="C14" s="276" t="s">
        <v>117</v>
      </c>
      <c r="D14" s="277"/>
      <c r="E14" s="277"/>
      <c r="F14" s="277"/>
      <c r="G14" s="277"/>
      <c r="H14" s="278"/>
      <c r="I14" s="524"/>
      <c r="J14" s="524"/>
      <c r="K14" s="346">
        <f>IF(I14=TRUE,10,0)</f>
        <v>0</v>
      </c>
      <c r="L14" s="346"/>
      <c r="M14" s="3"/>
      <c r="O14" s="70"/>
    </row>
    <row r="15" spans="1:16" s="3" customFormat="1" ht="24.75" customHeight="1">
      <c r="A15" s="2"/>
      <c r="B15" s="90" t="s">
        <v>60</v>
      </c>
      <c r="C15" s="276" t="s">
        <v>118</v>
      </c>
      <c r="D15" s="277"/>
      <c r="E15" s="277"/>
      <c r="F15" s="277"/>
      <c r="G15" s="277"/>
      <c r="H15" s="278"/>
      <c r="I15" s="525"/>
      <c r="J15" s="526"/>
      <c r="K15" s="346">
        <f>IF(I15=TRUE,0,0)</f>
        <v>0</v>
      </c>
      <c r="L15" s="346"/>
      <c r="M15" s="21"/>
      <c r="N15" s="70"/>
      <c r="O15" s="70"/>
      <c r="P15" s="70"/>
    </row>
    <row r="16" spans="1:15" ht="14.25" customHeight="1">
      <c r="A16" s="2"/>
      <c r="B16" s="522" t="s">
        <v>350</v>
      </c>
      <c r="C16" s="522"/>
      <c r="D16" s="522" t="s">
        <v>351</v>
      </c>
      <c r="E16" s="522"/>
      <c r="F16" s="282" t="s">
        <v>351</v>
      </c>
      <c r="G16" s="523"/>
      <c r="H16" s="522" t="s">
        <v>351</v>
      </c>
      <c r="I16" s="522"/>
      <c r="J16" s="522"/>
      <c r="K16" s="282" t="s">
        <v>351</v>
      </c>
      <c r="L16" s="507"/>
      <c r="M16" s="5"/>
      <c r="O16" s="70"/>
    </row>
    <row r="17" spans="1:15" ht="68.25" customHeight="1">
      <c r="A17" s="2"/>
      <c r="B17" s="210" t="s">
        <v>354</v>
      </c>
      <c r="C17" s="210"/>
      <c r="D17" s="517"/>
      <c r="E17" s="517"/>
      <c r="F17" s="509"/>
      <c r="G17" s="518"/>
      <c r="H17" s="517"/>
      <c r="I17" s="517"/>
      <c r="J17" s="517"/>
      <c r="K17" s="509"/>
      <c r="L17" s="510"/>
      <c r="M17" s="5"/>
      <c r="O17" s="70"/>
    </row>
    <row r="18" spans="1:15" ht="68.25" customHeight="1">
      <c r="A18" s="2"/>
      <c r="B18" s="210" t="s">
        <v>353</v>
      </c>
      <c r="C18" s="210"/>
      <c r="D18" s="517"/>
      <c r="E18" s="517"/>
      <c r="F18" s="509"/>
      <c r="G18" s="518"/>
      <c r="H18" s="517"/>
      <c r="I18" s="517"/>
      <c r="J18" s="517"/>
      <c r="K18" s="509"/>
      <c r="L18" s="510"/>
      <c r="M18" s="5"/>
      <c r="O18" s="70"/>
    </row>
    <row r="19" spans="1:15" ht="68.25" customHeight="1">
      <c r="A19" s="2"/>
      <c r="B19" s="210" t="s">
        <v>356</v>
      </c>
      <c r="C19" s="210"/>
      <c r="D19" s="517"/>
      <c r="E19" s="517"/>
      <c r="F19" s="509"/>
      <c r="G19" s="518"/>
      <c r="H19" s="517"/>
      <c r="I19" s="517"/>
      <c r="J19" s="517"/>
      <c r="K19" s="509"/>
      <c r="L19" s="510"/>
      <c r="M19" s="5"/>
      <c r="O19" s="70"/>
    </row>
    <row r="20" spans="1:15" ht="68.25" customHeight="1">
      <c r="A20" s="2"/>
      <c r="B20" s="210" t="s">
        <v>357</v>
      </c>
      <c r="C20" s="210"/>
      <c r="D20" s="517"/>
      <c r="E20" s="517"/>
      <c r="F20" s="509"/>
      <c r="G20" s="518"/>
      <c r="H20" s="517"/>
      <c r="I20" s="517"/>
      <c r="J20" s="517"/>
      <c r="K20" s="509"/>
      <c r="L20" s="510"/>
      <c r="M20" s="5"/>
      <c r="O20" s="70"/>
    </row>
    <row r="21" spans="1:15" ht="68.25" customHeight="1">
      <c r="A21" s="2"/>
      <c r="B21" s="210" t="s">
        <v>358</v>
      </c>
      <c r="C21" s="210"/>
      <c r="D21" s="517"/>
      <c r="E21" s="517"/>
      <c r="F21" s="509"/>
      <c r="G21" s="518"/>
      <c r="H21" s="517"/>
      <c r="I21" s="517"/>
      <c r="J21" s="517"/>
      <c r="K21" s="509"/>
      <c r="L21" s="510"/>
      <c r="M21" s="5"/>
      <c r="O21" s="70"/>
    </row>
    <row r="22" spans="1:15" ht="68.25" customHeight="1" thickBot="1">
      <c r="A22" s="2"/>
      <c r="B22" s="519" t="s">
        <v>359</v>
      </c>
      <c r="C22" s="519"/>
      <c r="D22" s="520"/>
      <c r="E22" s="520"/>
      <c r="F22" s="511"/>
      <c r="G22" s="521"/>
      <c r="H22" s="520"/>
      <c r="I22" s="520"/>
      <c r="J22" s="520"/>
      <c r="K22" s="511"/>
      <c r="L22" s="512"/>
      <c r="M22" s="5"/>
      <c r="O22" s="70"/>
    </row>
    <row r="23" spans="1:15" ht="33" customHeight="1">
      <c r="A23" s="2"/>
      <c r="B23" s="508" t="s">
        <v>360</v>
      </c>
      <c r="C23" s="508"/>
      <c r="D23" s="513">
        <v>0</v>
      </c>
      <c r="E23" s="513"/>
      <c r="F23" s="514">
        <v>0</v>
      </c>
      <c r="G23" s="515"/>
      <c r="H23" s="513">
        <v>0</v>
      </c>
      <c r="I23" s="513"/>
      <c r="J23" s="513"/>
      <c r="K23" s="514">
        <v>0</v>
      </c>
      <c r="L23" s="516"/>
      <c r="M23" s="5"/>
      <c r="O23" s="70"/>
    </row>
    <row r="24" spans="1:15" ht="33.75" customHeight="1">
      <c r="A24" s="68"/>
      <c r="B24" s="340" t="s">
        <v>352</v>
      </c>
      <c r="C24" s="341"/>
      <c r="D24" s="341"/>
      <c r="E24" s="341"/>
      <c r="F24" s="341"/>
      <c r="G24" s="341"/>
      <c r="H24" s="341"/>
      <c r="I24" s="341"/>
      <c r="J24" s="341"/>
      <c r="K24" s="341"/>
      <c r="L24" s="342"/>
      <c r="M24" s="70"/>
      <c r="O24" s="70"/>
    </row>
    <row r="25" spans="2:15" ht="27.75" customHeight="1">
      <c r="B25" s="347" t="s">
        <v>275</v>
      </c>
      <c r="C25" s="348"/>
      <c r="D25" s="348"/>
      <c r="E25" s="348"/>
      <c r="F25" s="348"/>
      <c r="G25" s="348"/>
      <c r="H25" s="348"/>
      <c r="I25" s="348"/>
      <c r="J25" s="348"/>
      <c r="K25" s="348"/>
      <c r="L25" s="349"/>
      <c r="M25" s="70"/>
      <c r="O25" s="70"/>
    </row>
    <row r="26" spans="2:15" ht="25.5" customHeight="1">
      <c r="B26" s="90">
        <v>3</v>
      </c>
      <c r="C26" s="276" t="s">
        <v>276</v>
      </c>
      <c r="D26" s="277"/>
      <c r="E26" s="277"/>
      <c r="F26" s="277"/>
      <c r="G26" s="277"/>
      <c r="H26" s="278"/>
      <c r="I26" s="524"/>
      <c r="J26" s="524"/>
      <c r="K26" s="346">
        <f>IF(I26=TRUE,15,0)</f>
        <v>0</v>
      </c>
      <c r="L26" s="346"/>
      <c r="M26" s="70"/>
      <c r="O26" s="2"/>
    </row>
    <row r="27" spans="1:16" s="3" customFormat="1" ht="27" customHeight="1">
      <c r="A27" s="29"/>
      <c r="B27" s="340" t="s">
        <v>277</v>
      </c>
      <c r="C27" s="341"/>
      <c r="D27" s="341"/>
      <c r="E27" s="341"/>
      <c r="F27" s="341"/>
      <c r="G27" s="341"/>
      <c r="H27" s="341"/>
      <c r="I27" s="341"/>
      <c r="J27" s="341"/>
      <c r="K27" s="341"/>
      <c r="L27" s="342"/>
      <c r="M27" s="70"/>
      <c r="N27" s="70"/>
      <c r="O27" s="70"/>
      <c r="P27" s="70"/>
    </row>
    <row r="28" spans="2:15" ht="60" customHeight="1">
      <c r="B28" s="347" t="s">
        <v>379</v>
      </c>
      <c r="C28" s="348"/>
      <c r="D28" s="348"/>
      <c r="E28" s="348"/>
      <c r="F28" s="348"/>
      <c r="G28" s="348"/>
      <c r="H28" s="348"/>
      <c r="I28" s="348"/>
      <c r="J28" s="348"/>
      <c r="K28" s="348"/>
      <c r="L28" s="349"/>
      <c r="M28" s="70"/>
      <c r="O28" s="70"/>
    </row>
    <row r="29" spans="2:15" ht="16.5" customHeight="1">
      <c r="B29" s="77"/>
      <c r="C29" s="77"/>
      <c r="D29" s="77"/>
      <c r="E29" s="77"/>
      <c r="F29" s="77"/>
      <c r="G29" s="77"/>
      <c r="H29" s="64"/>
      <c r="I29" s="64"/>
      <c r="J29" s="64"/>
      <c r="K29" s="64"/>
      <c r="L29" s="65"/>
      <c r="M29" s="70"/>
      <c r="O29" s="2"/>
    </row>
    <row r="30" spans="2:13" ht="14.25" customHeight="1">
      <c r="B30" s="459" t="s">
        <v>287</v>
      </c>
      <c r="C30" s="459"/>
      <c r="D30" s="107">
        <v>0</v>
      </c>
      <c r="H30" s="350" t="s">
        <v>292</v>
      </c>
      <c r="I30" s="446"/>
      <c r="J30" s="351"/>
      <c r="K30" s="473">
        <f>SUM(K9:L10,K14:L15,K26:L26)</f>
        <v>0</v>
      </c>
      <c r="L30" s="474"/>
      <c r="M30" s="70"/>
    </row>
    <row r="31" spans="8:12" ht="15" customHeight="1">
      <c r="H31" s="334" t="s">
        <v>300</v>
      </c>
      <c r="I31" s="334"/>
      <c r="J31" s="334"/>
      <c r="K31" s="334"/>
      <c r="L31" s="334"/>
    </row>
    <row r="32" spans="2:12" ht="15.75" customHeight="1">
      <c r="B32" s="6"/>
      <c r="C32" s="98"/>
      <c r="D32" s="3"/>
      <c r="G32" s="70"/>
      <c r="H32" s="334"/>
      <c r="I32" s="334"/>
      <c r="J32" s="334"/>
      <c r="K32" s="334"/>
      <c r="L32" s="334"/>
    </row>
    <row r="33" spans="2:4" ht="78.75" customHeight="1">
      <c r="B33" s="6"/>
      <c r="C33" s="3"/>
      <c r="D33" s="3"/>
    </row>
    <row r="34" spans="2:4" ht="15" customHeight="1">
      <c r="B34" s="86"/>
      <c r="C34" s="86"/>
      <c r="D34" s="3"/>
    </row>
    <row r="35" spans="2:4" ht="15" customHeight="1">
      <c r="B35" s="3"/>
      <c r="C35" s="3"/>
      <c r="D35" s="3"/>
    </row>
    <row r="36" ht="15" customHeight="1"/>
    <row r="37" ht="15" customHeight="1"/>
  </sheetData>
  <sheetProtection password="F9D0" sheet="1" objects="1" scenarios="1" selectLockedCells="1"/>
  <mergeCells count="71">
    <mergeCell ref="C14:H14"/>
    <mergeCell ref="I14:J14"/>
    <mergeCell ref="K14:L14"/>
    <mergeCell ref="C1:K1"/>
    <mergeCell ref="K15:L15"/>
    <mergeCell ref="C2:K3"/>
    <mergeCell ref="B7:L7"/>
    <mergeCell ref="C5:K5"/>
    <mergeCell ref="B6:L6"/>
    <mergeCell ref="I10:J10"/>
    <mergeCell ref="K10:L10"/>
    <mergeCell ref="B11:L12"/>
    <mergeCell ref="B13:L13"/>
    <mergeCell ref="C26:H26"/>
    <mergeCell ref="I26:J26"/>
    <mergeCell ref="K26:L26"/>
    <mergeCell ref="B28:L28"/>
    <mergeCell ref="C15:H15"/>
    <mergeCell ref="I15:J15"/>
    <mergeCell ref="B30:C30"/>
    <mergeCell ref="B8:L8"/>
    <mergeCell ref="C9:H9"/>
    <mergeCell ref="I9:J9"/>
    <mergeCell ref="K9:L9"/>
    <mergeCell ref="B27:L27"/>
    <mergeCell ref="C10:H10"/>
    <mergeCell ref="K30:L30"/>
    <mergeCell ref="H30:J30"/>
    <mergeCell ref="B25:L25"/>
    <mergeCell ref="D18:E18"/>
    <mergeCell ref="F18:G18"/>
    <mergeCell ref="H18:J18"/>
    <mergeCell ref="B19:C19"/>
    <mergeCell ref="D19:E19"/>
    <mergeCell ref="F19:G19"/>
    <mergeCell ref="H31:L32"/>
    <mergeCell ref="B16:C16"/>
    <mergeCell ref="D16:E16"/>
    <mergeCell ref="F16:G16"/>
    <mergeCell ref="H16:J16"/>
    <mergeCell ref="B17:C17"/>
    <mergeCell ref="D17:E17"/>
    <mergeCell ref="F17:G17"/>
    <mergeCell ref="H17:J17"/>
    <mergeCell ref="B18:C18"/>
    <mergeCell ref="H22:J22"/>
    <mergeCell ref="H19:J19"/>
    <mergeCell ref="B20:C20"/>
    <mergeCell ref="D20:E20"/>
    <mergeCell ref="F20:G20"/>
    <mergeCell ref="H20:J20"/>
    <mergeCell ref="F23:G23"/>
    <mergeCell ref="H23:J23"/>
    <mergeCell ref="K23:L23"/>
    <mergeCell ref="B21:C21"/>
    <mergeCell ref="D21:E21"/>
    <mergeCell ref="F21:G21"/>
    <mergeCell ref="H21:J21"/>
    <mergeCell ref="B22:C22"/>
    <mergeCell ref="D22:E22"/>
    <mergeCell ref="F22:G22"/>
    <mergeCell ref="K16:L16"/>
    <mergeCell ref="B24:L24"/>
    <mergeCell ref="B23:C23"/>
    <mergeCell ref="K17:L17"/>
    <mergeCell ref="K18:L18"/>
    <mergeCell ref="K19:L19"/>
    <mergeCell ref="K20:L20"/>
    <mergeCell ref="K21:L21"/>
    <mergeCell ref="K22:L22"/>
    <mergeCell ref="D23:E23"/>
  </mergeCells>
  <dataValidations count="1">
    <dataValidation type="list" allowBlank="1" showInputMessage="1" showErrorMessage="1" sqref="I9:J10 I14:J15 I26:J26">
      <formula1>"TRUE,FALSE"</formula1>
    </dataValidation>
  </dataValidations>
  <printOptions horizontalCentered="1"/>
  <pageMargins left="0.5" right="0.5" top="0.5" bottom="0.5" header="0.3" footer="0.3"/>
  <pageSetup fitToHeight="1" fitToWidth="1" horizontalDpi="600" verticalDpi="600" orientation="portrait" scale="56" r:id="rId2"/>
  <headerFooter>
    <oddHeader>&amp;L&amp;G</oddHeader>
    <oddFooter>&amp;L&amp;A&amp;CRFP#1 2018 AHFP&amp;R&amp;D</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F37" sqref="F37"/>
    </sheetView>
  </sheetViews>
  <sheetFormatPr defaultColWidth="10.7109375" defaultRowHeight="15"/>
  <cols>
    <col min="1" max="1" width="4.57421875" style="29" customWidth="1"/>
    <col min="2" max="2" width="6.7109375" style="29" customWidth="1"/>
    <col min="3" max="3" width="26.8515625" style="29" customWidth="1"/>
    <col min="4" max="4" width="32.140625" style="29" customWidth="1"/>
    <col min="5" max="5" width="34.8515625" style="29" customWidth="1"/>
    <col min="6" max="6" width="20.00390625" style="29" customWidth="1"/>
    <col min="7" max="7" width="6.8515625" style="29" customWidth="1"/>
    <col min="8" max="8" width="8.7109375" style="29" customWidth="1"/>
    <col min="9" max="9" width="6.28125" style="29" customWidth="1"/>
    <col min="10" max="10" width="10.57421875" style="29" customWidth="1"/>
    <col min="11" max="11" width="5.421875" style="29" customWidth="1"/>
    <col min="12" max="12" width="5.7109375" style="5" customWidth="1"/>
    <col min="13" max="13" width="10.7109375" style="5" hidden="1" customWidth="1"/>
    <col min="14" max="14" width="5.7109375" style="5" customWidth="1"/>
    <col min="15" max="16384" width="10.7109375" style="29" customWidth="1"/>
  </cols>
  <sheetData>
    <row r="1" spans="1:11" ht="27" customHeight="1">
      <c r="A1" s="86"/>
      <c r="B1" s="86"/>
      <c r="C1" s="262" t="s">
        <v>1</v>
      </c>
      <c r="D1" s="262"/>
      <c r="E1" s="262"/>
      <c r="F1" s="262"/>
      <c r="G1" s="262"/>
      <c r="H1" s="262"/>
      <c r="I1" s="262"/>
      <c r="J1" s="84"/>
      <c r="K1" s="84"/>
    </row>
    <row r="2" spans="1:11" ht="15.75" customHeight="1">
      <c r="A2" s="79"/>
      <c r="B2" s="79"/>
      <c r="C2" s="263" t="s">
        <v>239</v>
      </c>
      <c r="D2" s="263"/>
      <c r="E2" s="263"/>
      <c r="F2" s="263"/>
      <c r="G2" s="263"/>
      <c r="H2" s="263"/>
      <c r="I2" s="263"/>
      <c r="J2" s="84"/>
      <c r="K2" s="84"/>
    </row>
    <row r="3" spans="1:11" ht="12" customHeight="1">
      <c r="A3" s="46"/>
      <c r="B3" s="46"/>
      <c r="C3" s="263"/>
      <c r="D3" s="263"/>
      <c r="E3" s="263"/>
      <c r="F3" s="263"/>
      <c r="G3" s="263"/>
      <c r="H3" s="263"/>
      <c r="I3" s="263"/>
      <c r="J3" s="84"/>
      <c r="K3" s="84"/>
    </row>
    <row r="4" spans="1:11" ht="12" customHeight="1">
      <c r="A4" s="46"/>
      <c r="B4" s="46"/>
      <c r="C4" s="68"/>
      <c r="D4" s="68"/>
      <c r="E4" s="68"/>
      <c r="F4" s="68"/>
      <c r="G4" s="68"/>
      <c r="H4" s="68"/>
      <c r="I4" s="68"/>
      <c r="J4" s="84"/>
      <c r="K4" s="84"/>
    </row>
    <row r="5" spans="1:11" ht="26.25" customHeight="1">
      <c r="A5" s="46"/>
      <c r="B5" s="46"/>
      <c r="C5" s="362">
        <f>'Applicant-3 (Pre-App Pg 1)'!D7</f>
        <v>0</v>
      </c>
      <c r="D5" s="363"/>
      <c r="E5" s="363"/>
      <c r="F5" s="363"/>
      <c r="G5" s="363"/>
      <c r="H5" s="363"/>
      <c r="I5" s="364"/>
      <c r="J5" s="84"/>
      <c r="K5" s="84"/>
    </row>
    <row r="6" spans="1:11" ht="22.5" customHeight="1">
      <c r="A6" s="46"/>
      <c r="B6" s="308" t="s">
        <v>135</v>
      </c>
      <c r="C6" s="309"/>
      <c r="D6" s="309"/>
      <c r="E6" s="309"/>
      <c r="F6" s="309"/>
      <c r="G6" s="309"/>
      <c r="H6" s="309"/>
      <c r="I6" s="309"/>
      <c r="J6" s="310"/>
      <c r="K6" s="84"/>
    </row>
    <row r="7" spans="1:11" ht="12" customHeight="1">
      <c r="A7" s="84"/>
      <c r="B7" s="84"/>
      <c r="C7" s="84"/>
      <c r="D7" s="84"/>
      <c r="E7" s="84"/>
      <c r="F7" s="84"/>
      <c r="G7" s="84"/>
      <c r="H7" s="84"/>
      <c r="I7" s="84"/>
      <c r="J7" s="84"/>
      <c r="K7" s="24"/>
    </row>
    <row r="8" spans="1:11" ht="41.25" customHeight="1">
      <c r="A8" s="84"/>
      <c r="B8" s="529" t="s">
        <v>187</v>
      </c>
      <c r="C8" s="529"/>
      <c r="D8" s="529"/>
      <c r="E8" s="529"/>
      <c r="F8" s="529"/>
      <c r="G8" s="529"/>
      <c r="H8" s="529"/>
      <c r="I8" s="529"/>
      <c r="J8" s="529"/>
      <c r="K8" s="24"/>
    </row>
    <row r="9" spans="1:11" ht="29.25" customHeight="1">
      <c r="A9" s="84"/>
      <c r="B9" s="459" t="s">
        <v>258</v>
      </c>
      <c r="C9" s="459"/>
      <c r="D9" s="75" t="s">
        <v>343</v>
      </c>
      <c r="E9" s="100"/>
      <c r="F9" s="528"/>
      <c r="G9" s="528"/>
      <c r="H9" s="68"/>
      <c r="I9" s="84"/>
      <c r="J9" s="84"/>
      <c r="K9" s="24"/>
    </row>
    <row r="10" spans="1:11" s="5" customFormat="1" ht="25.5" customHeight="1">
      <c r="A10" s="84"/>
      <c r="B10" s="375"/>
      <c r="C10" s="375"/>
      <c r="D10" s="118">
        <v>0</v>
      </c>
      <c r="E10" s="99"/>
      <c r="F10" s="527"/>
      <c r="G10" s="527"/>
      <c r="H10" s="68"/>
      <c r="I10" s="84"/>
      <c r="J10" s="84"/>
      <c r="K10" s="24"/>
    </row>
    <row r="11" spans="1:11" s="5" customFormat="1" ht="21" customHeight="1">
      <c r="A11" s="84"/>
      <c r="B11" s="375"/>
      <c r="C11" s="375"/>
      <c r="D11" s="118">
        <v>0</v>
      </c>
      <c r="E11" s="99"/>
      <c r="F11" s="527"/>
      <c r="G11" s="527"/>
      <c r="H11" s="68"/>
      <c r="I11" s="84"/>
      <c r="J11" s="84"/>
      <c r="K11" s="24"/>
    </row>
    <row r="12" spans="1:11" s="5" customFormat="1" ht="21" customHeight="1">
      <c r="A12" s="84"/>
      <c r="B12" s="375"/>
      <c r="C12" s="375"/>
      <c r="D12" s="118">
        <v>0</v>
      </c>
      <c r="E12" s="99"/>
      <c r="F12" s="527"/>
      <c r="G12" s="527"/>
      <c r="H12" s="68"/>
      <c r="I12" s="84"/>
      <c r="J12" s="84"/>
      <c r="K12" s="24"/>
    </row>
    <row r="13" spans="1:11" s="5" customFormat="1" ht="21" customHeight="1">
      <c r="A13" s="84"/>
      <c r="B13" s="375"/>
      <c r="C13" s="375"/>
      <c r="D13" s="118">
        <v>0</v>
      </c>
      <c r="E13" s="99"/>
      <c r="F13" s="527"/>
      <c r="G13" s="527"/>
      <c r="H13" s="68"/>
      <c r="I13" s="84"/>
      <c r="J13" s="84"/>
      <c r="K13" s="24"/>
    </row>
    <row r="14" spans="1:11" s="5" customFormat="1" ht="21" customHeight="1">
      <c r="A14" s="84"/>
      <c r="B14" s="476"/>
      <c r="C14" s="477"/>
      <c r="D14" s="118">
        <v>0</v>
      </c>
      <c r="E14" s="99"/>
      <c r="F14" s="527"/>
      <c r="G14" s="527"/>
      <c r="H14" s="68"/>
      <c r="I14" s="84"/>
      <c r="J14" s="84"/>
      <c r="K14" s="24"/>
    </row>
    <row r="15" spans="1:11" s="5" customFormat="1" ht="21" customHeight="1">
      <c r="A15" s="84"/>
      <c r="B15" s="476"/>
      <c r="C15" s="477"/>
      <c r="D15" s="118">
        <v>0</v>
      </c>
      <c r="E15" s="99"/>
      <c r="F15" s="527"/>
      <c r="G15" s="527"/>
      <c r="H15" s="68"/>
      <c r="I15" s="84"/>
      <c r="J15" s="84"/>
      <c r="K15" s="24"/>
    </row>
    <row r="16" spans="1:11" s="5" customFormat="1" ht="21" customHeight="1">
      <c r="A16" s="84"/>
      <c r="B16" s="476"/>
      <c r="C16" s="477"/>
      <c r="D16" s="118">
        <v>0</v>
      </c>
      <c r="E16" s="99"/>
      <c r="F16" s="527"/>
      <c r="G16" s="527"/>
      <c r="H16" s="68"/>
      <c r="I16" s="84"/>
      <c r="J16" s="84"/>
      <c r="K16" s="24"/>
    </row>
    <row r="17" spans="1:11" s="5" customFormat="1" ht="21" customHeight="1">
      <c r="A17" s="84"/>
      <c r="B17" s="375"/>
      <c r="C17" s="375"/>
      <c r="D17" s="118">
        <v>0</v>
      </c>
      <c r="E17" s="99"/>
      <c r="F17" s="527"/>
      <c r="G17" s="527"/>
      <c r="H17" s="68"/>
      <c r="I17" s="84"/>
      <c r="J17" s="84"/>
      <c r="K17" s="24"/>
    </row>
    <row r="18" spans="1:11" s="5" customFormat="1" ht="21" customHeight="1">
      <c r="A18" s="84"/>
      <c r="B18" s="375"/>
      <c r="C18" s="375"/>
      <c r="D18" s="118">
        <v>0</v>
      </c>
      <c r="E18" s="99"/>
      <c r="F18" s="527"/>
      <c r="G18" s="527"/>
      <c r="H18" s="68"/>
      <c r="I18" s="84"/>
      <c r="J18" s="84"/>
      <c r="K18" s="24"/>
    </row>
    <row r="19" spans="1:11" s="5" customFormat="1" ht="21" customHeight="1">
      <c r="A19" s="84"/>
      <c r="B19" s="375"/>
      <c r="C19" s="375"/>
      <c r="D19" s="118">
        <v>0</v>
      </c>
      <c r="E19" s="99"/>
      <c r="F19" s="527"/>
      <c r="G19" s="527"/>
      <c r="H19" s="68"/>
      <c r="I19" s="84"/>
      <c r="J19" s="84"/>
      <c r="K19" s="24"/>
    </row>
    <row r="20" spans="2:13" ht="21" customHeight="1">
      <c r="B20" s="379" t="s">
        <v>188</v>
      </c>
      <c r="C20" s="379"/>
      <c r="D20" s="48">
        <f>SUM(D10:D19)</f>
        <v>0</v>
      </c>
      <c r="E20" s="62"/>
      <c r="F20" s="63"/>
      <c r="G20" s="63"/>
      <c r="H20" s="70"/>
      <c r="K20" s="5"/>
      <c r="M20" s="70"/>
    </row>
    <row r="21" spans="2:13" ht="14.25" customHeight="1">
      <c r="B21" s="7"/>
      <c r="C21" s="7"/>
      <c r="D21" s="7"/>
      <c r="E21" s="7"/>
      <c r="F21" s="7"/>
      <c r="G21" s="7"/>
      <c r="H21" s="7"/>
      <c r="I21" s="7"/>
      <c r="K21" s="5"/>
      <c r="M21" s="70"/>
    </row>
    <row r="22" spans="2:9" ht="28.5" customHeight="1">
      <c r="B22" s="459" t="s">
        <v>185</v>
      </c>
      <c r="C22" s="459"/>
      <c r="D22" s="75" t="s">
        <v>182</v>
      </c>
      <c r="E22" s="97" t="s">
        <v>183</v>
      </c>
      <c r="F22" s="7"/>
      <c r="G22" s="7"/>
      <c r="H22" s="7"/>
      <c r="I22" s="7"/>
    </row>
    <row r="23" spans="2:9" ht="21" customHeight="1">
      <c r="B23" s="480"/>
      <c r="C23" s="481"/>
      <c r="D23" s="118">
        <v>0</v>
      </c>
      <c r="E23" s="119"/>
      <c r="F23" s="7"/>
      <c r="G23" s="7"/>
      <c r="H23" s="7"/>
      <c r="I23" s="7"/>
    </row>
    <row r="24" spans="2:5" ht="21" customHeight="1">
      <c r="B24" s="479"/>
      <c r="C24" s="479"/>
      <c r="D24" s="118">
        <v>0</v>
      </c>
      <c r="E24" s="119"/>
    </row>
    <row r="25" spans="2:5" ht="21" customHeight="1">
      <c r="B25" s="480"/>
      <c r="C25" s="481"/>
      <c r="D25" s="118">
        <v>0</v>
      </c>
      <c r="E25" s="119"/>
    </row>
    <row r="26" spans="2:5" ht="21" customHeight="1">
      <c r="B26" s="480"/>
      <c r="C26" s="481"/>
      <c r="D26" s="118">
        <v>0</v>
      </c>
      <c r="E26" s="119"/>
    </row>
    <row r="27" spans="2:5" ht="21" customHeight="1">
      <c r="B27" s="480"/>
      <c r="C27" s="481"/>
      <c r="D27" s="118">
        <v>0</v>
      </c>
      <c r="E27" s="119"/>
    </row>
    <row r="28" spans="2:5" ht="21" customHeight="1">
      <c r="B28" s="480"/>
      <c r="C28" s="481"/>
      <c r="D28" s="118">
        <v>0</v>
      </c>
      <c r="E28" s="119"/>
    </row>
    <row r="29" spans="2:7" ht="21" customHeight="1">
      <c r="B29" s="379" t="s">
        <v>184</v>
      </c>
      <c r="C29" s="379"/>
      <c r="D29" s="48">
        <f>SUM(D23:D28)</f>
        <v>0</v>
      </c>
      <c r="E29" s="84"/>
      <c r="F29" s="70"/>
      <c r="G29" s="70"/>
    </row>
    <row r="30" spans="6:7" ht="13.5">
      <c r="F30" s="70"/>
      <c r="G30" s="70"/>
    </row>
    <row r="31" spans="2:7" ht="19.5" customHeight="1">
      <c r="B31" s="384" t="s">
        <v>238</v>
      </c>
      <c r="C31" s="385"/>
      <c r="D31" s="385"/>
      <c r="E31" s="139"/>
      <c r="F31" s="151"/>
      <c r="G31" s="151"/>
    </row>
    <row r="32" spans="6:7" ht="13.5">
      <c r="F32" s="70"/>
      <c r="G32" s="70"/>
    </row>
  </sheetData>
  <sheetProtection selectLockedCells="1"/>
  <mergeCells count="38">
    <mergeCell ref="B9:C9"/>
    <mergeCell ref="F9:G9"/>
    <mergeCell ref="C1:I1"/>
    <mergeCell ref="C2:I3"/>
    <mergeCell ref="C5:I5"/>
    <mergeCell ref="B6:J6"/>
    <mergeCell ref="B8:J8"/>
    <mergeCell ref="B13:C13"/>
    <mergeCell ref="F13:G13"/>
    <mergeCell ref="B14:C14"/>
    <mergeCell ref="F14:G14"/>
    <mergeCell ref="F15:G15"/>
    <mergeCell ref="B15:C15"/>
    <mergeCell ref="B10:C10"/>
    <mergeCell ref="F10:G10"/>
    <mergeCell ref="B11:C11"/>
    <mergeCell ref="F11:G11"/>
    <mergeCell ref="B12:C12"/>
    <mergeCell ref="F12:G12"/>
    <mergeCell ref="B20:C20"/>
    <mergeCell ref="B22:C22"/>
    <mergeCell ref="B23:C23"/>
    <mergeCell ref="B24:C24"/>
    <mergeCell ref="B25:C25"/>
    <mergeCell ref="F16:G16"/>
    <mergeCell ref="B16:C16"/>
    <mergeCell ref="B17:C17"/>
    <mergeCell ref="F17:G17"/>
    <mergeCell ref="B18:C18"/>
    <mergeCell ref="F18:G18"/>
    <mergeCell ref="B19:C19"/>
    <mergeCell ref="F19:G19"/>
    <mergeCell ref="B27:C27"/>
    <mergeCell ref="B28:C28"/>
    <mergeCell ref="B29:C29"/>
    <mergeCell ref="B31:D31"/>
    <mergeCell ref="F31:G31"/>
    <mergeCell ref="B26:C26"/>
  </mergeCells>
  <dataValidations count="2">
    <dataValidation type="list" allowBlank="1" showInputMessage="1" showErrorMessage="1" sqref="E31">
      <formula1>"Yes,No"</formula1>
    </dataValidation>
    <dataValidation type="list" allowBlank="1" showInputMessage="1" showErrorMessage="1" sqref="E23:E28">
      <formula1>"Not Applied, Submitted,Letter of Intent,Firm Commitment"</formula1>
    </dataValidation>
  </dataValidations>
  <printOptions horizontalCentered="1"/>
  <pageMargins left="0.5" right="0.5" top="0.75" bottom="0.5" header="0.3" footer="0.3"/>
  <pageSetup fitToHeight="1" fitToWidth="1" horizontalDpi="600" verticalDpi="600" orientation="portrait" scale="59" r:id="rId2"/>
  <headerFooter>
    <oddHeader>&amp;L&amp;G</oddHeader>
    <oddFooter>&amp;L&amp;A&amp;CRFP#1 2018 AHFP&amp;R&amp;D</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J30"/>
  <sheetViews>
    <sheetView showGridLines="0" zoomScalePageLayoutView="0" workbookViewId="0" topLeftCell="A1">
      <selection activeCell="L13" sqref="L13"/>
    </sheetView>
  </sheetViews>
  <sheetFormatPr defaultColWidth="56.00390625" defaultRowHeight="15"/>
  <cols>
    <col min="1" max="1" width="5.28125" style="102" customWidth="1"/>
    <col min="2" max="2" width="60.00390625" style="105" customWidth="1"/>
    <col min="3" max="4" width="10.57421875" style="102" customWidth="1"/>
    <col min="5" max="8" width="10.421875" style="102" customWidth="1"/>
    <col min="9" max="9" width="10.57421875" style="102" customWidth="1"/>
    <col min="10" max="10" width="10.421875" style="102" customWidth="1"/>
    <col min="11" max="11" width="14.00390625" style="102" customWidth="1"/>
    <col min="12" max="16384" width="56.00390625" style="102" customWidth="1"/>
  </cols>
  <sheetData>
    <row r="1" spans="1:10" ht="24" customHeight="1">
      <c r="A1" s="534" t="s">
        <v>17</v>
      </c>
      <c r="B1" s="534"/>
      <c r="C1" s="534"/>
      <c r="D1" s="534"/>
      <c r="E1" s="534"/>
      <c r="F1" s="534"/>
      <c r="G1" s="534"/>
      <c r="H1" s="534"/>
      <c r="I1" s="534"/>
      <c r="J1" s="534"/>
    </row>
    <row r="2" spans="1:10" ht="24" customHeight="1">
      <c r="A2" s="535" t="s">
        <v>363</v>
      </c>
      <c r="B2" s="535"/>
      <c r="C2" s="535"/>
      <c r="D2" s="535"/>
      <c r="E2" s="535"/>
      <c r="F2" s="535"/>
      <c r="G2" s="535"/>
      <c r="H2" s="535"/>
      <c r="I2" s="535"/>
      <c r="J2" s="535"/>
    </row>
    <row r="3" spans="1:10" ht="23.25" customHeight="1">
      <c r="A3" s="533">
        <f>'Applicant-3 (Pre-App Pg 1)'!D7</f>
        <v>0</v>
      </c>
      <c r="B3" s="533"/>
      <c r="C3" s="533"/>
      <c r="D3" s="533"/>
      <c r="E3" s="533"/>
      <c r="F3" s="533"/>
      <c r="G3" s="533"/>
      <c r="H3" s="533"/>
      <c r="I3" s="533"/>
      <c r="J3" s="533"/>
    </row>
    <row r="4" spans="1:10" ht="51" customHeight="1">
      <c r="A4" s="536" t="s">
        <v>380</v>
      </c>
      <c r="B4" s="536"/>
      <c r="C4" s="536"/>
      <c r="D4" s="536"/>
      <c r="E4" s="536"/>
      <c r="F4" s="536"/>
      <c r="G4" s="536"/>
      <c r="H4" s="536"/>
      <c r="I4" s="536"/>
      <c r="J4" s="536"/>
    </row>
    <row r="5" spans="1:10" ht="25.5" customHeight="1">
      <c r="A5" s="530" t="s">
        <v>322</v>
      </c>
      <c r="B5" s="531"/>
      <c r="C5" s="531"/>
      <c r="D5" s="531"/>
      <c r="E5" s="531"/>
      <c r="F5" s="531"/>
      <c r="G5" s="531"/>
      <c r="H5" s="531"/>
      <c r="I5" s="531"/>
      <c r="J5" s="532"/>
    </row>
    <row r="6" spans="1:10" ht="25.5" customHeight="1">
      <c r="A6" s="530" t="s">
        <v>399</v>
      </c>
      <c r="B6" s="531"/>
      <c r="C6" s="531"/>
      <c r="D6" s="531"/>
      <c r="E6" s="531"/>
      <c r="F6" s="531"/>
      <c r="G6" s="531"/>
      <c r="H6" s="531"/>
      <c r="I6" s="531"/>
      <c r="J6" s="532"/>
    </row>
    <row r="7" spans="1:10" ht="46.5" customHeight="1">
      <c r="A7" s="145" t="s">
        <v>323</v>
      </c>
      <c r="B7" s="101" t="s">
        <v>311</v>
      </c>
      <c r="C7" s="110" t="s">
        <v>301</v>
      </c>
      <c r="D7" s="112" t="s">
        <v>361</v>
      </c>
      <c r="E7" s="111" t="s">
        <v>307</v>
      </c>
      <c r="F7" s="112" t="s">
        <v>361</v>
      </c>
      <c r="G7" s="111" t="s">
        <v>216</v>
      </c>
      <c r="H7" s="112" t="s">
        <v>361</v>
      </c>
      <c r="I7" s="111" t="s">
        <v>29</v>
      </c>
      <c r="J7" s="112" t="s">
        <v>361</v>
      </c>
    </row>
    <row r="8" spans="1:10" ht="41.25" customHeight="1">
      <c r="A8" s="109">
        <v>1</v>
      </c>
      <c r="B8" s="104" t="s">
        <v>324</v>
      </c>
      <c r="C8" s="108" t="s">
        <v>321</v>
      </c>
      <c r="D8" s="142"/>
      <c r="E8" s="108" t="s">
        <v>321</v>
      </c>
      <c r="F8" s="142"/>
      <c r="G8" s="108" t="s">
        <v>321</v>
      </c>
      <c r="H8" s="142"/>
      <c r="I8" s="108" t="s">
        <v>321</v>
      </c>
      <c r="J8" s="142"/>
    </row>
    <row r="9" spans="1:10" ht="18" customHeight="1">
      <c r="A9" s="109">
        <v>2</v>
      </c>
      <c r="B9" s="104" t="s">
        <v>303</v>
      </c>
      <c r="C9" s="103" t="s">
        <v>302</v>
      </c>
      <c r="D9" s="137"/>
      <c r="E9" s="103" t="s">
        <v>302</v>
      </c>
      <c r="F9" s="137"/>
      <c r="G9" s="103" t="s">
        <v>302</v>
      </c>
      <c r="H9" s="137"/>
      <c r="I9" s="103" t="s">
        <v>302</v>
      </c>
      <c r="J9" s="137"/>
    </row>
    <row r="10" spans="1:10" ht="18" customHeight="1">
      <c r="A10" s="109">
        <v>3</v>
      </c>
      <c r="B10" s="104" t="s">
        <v>320</v>
      </c>
      <c r="C10" s="103" t="s">
        <v>302</v>
      </c>
      <c r="D10" s="137"/>
      <c r="E10" s="103" t="s">
        <v>302</v>
      </c>
      <c r="F10" s="137"/>
      <c r="G10" s="103" t="s">
        <v>302</v>
      </c>
      <c r="H10" s="137"/>
      <c r="I10" s="103" t="s">
        <v>302</v>
      </c>
      <c r="J10" s="137"/>
    </row>
    <row r="11" spans="1:10" ht="17.25" customHeight="1">
      <c r="A11" s="109">
        <v>4</v>
      </c>
      <c r="B11" s="104" t="s">
        <v>362</v>
      </c>
      <c r="C11" s="103" t="s">
        <v>302</v>
      </c>
      <c r="D11" s="137"/>
      <c r="E11" s="103" t="s">
        <v>302</v>
      </c>
      <c r="F11" s="137"/>
      <c r="G11" s="103" t="s">
        <v>302</v>
      </c>
      <c r="H11" s="137"/>
      <c r="I11" s="103" t="s">
        <v>302</v>
      </c>
      <c r="J11" s="137"/>
    </row>
    <row r="12" spans="1:10" ht="18" customHeight="1">
      <c r="A12" s="109">
        <v>5</v>
      </c>
      <c r="B12" s="104" t="s">
        <v>308</v>
      </c>
      <c r="C12" s="103" t="s">
        <v>302</v>
      </c>
      <c r="D12" s="137"/>
      <c r="E12" s="103" t="s">
        <v>302</v>
      </c>
      <c r="F12" s="137"/>
      <c r="G12" s="103" t="s">
        <v>302</v>
      </c>
      <c r="H12" s="137"/>
      <c r="I12" s="103" t="s">
        <v>302</v>
      </c>
      <c r="J12" s="137"/>
    </row>
    <row r="13" spans="1:10" ht="18" customHeight="1">
      <c r="A13" s="109">
        <v>6</v>
      </c>
      <c r="B13" s="104" t="s">
        <v>364</v>
      </c>
      <c r="C13" s="103" t="s">
        <v>302</v>
      </c>
      <c r="D13" s="137"/>
      <c r="E13" s="103" t="s">
        <v>302</v>
      </c>
      <c r="F13" s="137"/>
      <c r="G13" s="103" t="s">
        <v>302</v>
      </c>
      <c r="H13" s="137"/>
      <c r="I13" s="103" t="s">
        <v>302</v>
      </c>
      <c r="J13" s="137"/>
    </row>
    <row r="14" spans="1:10" ht="18.75" customHeight="1">
      <c r="A14" s="109">
        <v>7</v>
      </c>
      <c r="B14" s="104" t="s">
        <v>365</v>
      </c>
      <c r="C14" s="113" t="s">
        <v>302</v>
      </c>
      <c r="D14" s="137"/>
      <c r="E14" s="113" t="s">
        <v>302</v>
      </c>
      <c r="F14" s="137"/>
      <c r="G14" s="108"/>
      <c r="H14" s="114"/>
      <c r="I14" s="108"/>
      <c r="J14" s="144"/>
    </row>
    <row r="15" spans="1:10" ht="18" customHeight="1">
      <c r="A15" s="109">
        <v>8</v>
      </c>
      <c r="B15" s="104" t="s">
        <v>304</v>
      </c>
      <c r="C15" s="103" t="s">
        <v>302</v>
      </c>
      <c r="D15" s="137"/>
      <c r="E15" s="103" t="s">
        <v>302</v>
      </c>
      <c r="F15" s="137"/>
      <c r="G15" s="103"/>
      <c r="H15" s="103"/>
      <c r="I15" s="103"/>
      <c r="J15" s="103"/>
    </row>
    <row r="16" spans="1:10" ht="18" customHeight="1">
      <c r="A16" s="109">
        <v>9</v>
      </c>
      <c r="B16" s="104" t="s">
        <v>366</v>
      </c>
      <c r="C16" s="103" t="s">
        <v>302</v>
      </c>
      <c r="D16" s="137"/>
      <c r="E16" s="103" t="s">
        <v>302</v>
      </c>
      <c r="F16" s="137"/>
      <c r="G16" s="103"/>
      <c r="H16" s="103"/>
      <c r="I16" s="103"/>
      <c r="J16" s="103"/>
    </row>
    <row r="17" spans="1:10" ht="18" customHeight="1">
      <c r="A17" s="109">
        <v>10</v>
      </c>
      <c r="B17" s="104" t="s">
        <v>309</v>
      </c>
      <c r="C17" s="103" t="s">
        <v>302</v>
      </c>
      <c r="D17" s="137"/>
      <c r="E17" s="103" t="s">
        <v>302</v>
      </c>
      <c r="F17" s="137"/>
      <c r="G17" s="103"/>
      <c r="H17" s="103"/>
      <c r="I17" s="103"/>
      <c r="J17" s="103"/>
    </row>
    <row r="18" spans="1:10" ht="18" customHeight="1">
      <c r="A18" s="109">
        <v>11</v>
      </c>
      <c r="B18" s="104" t="s">
        <v>367</v>
      </c>
      <c r="C18" s="103" t="s">
        <v>302</v>
      </c>
      <c r="D18" s="137"/>
      <c r="E18" s="103" t="s">
        <v>302</v>
      </c>
      <c r="F18" s="137"/>
      <c r="G18" s="103"/>
      <c r="H18" s="103"/>
      <c r="I18" s="103"/>
      <c r="J18" s="103"/>
    </row>
    <row r="19" spans="1:10" ht="18" customHeight="1">
      <c r="A19" s="109">
        <v>12</v>
      </c>
      <c r="B19" s="104" t="s">
        <v>368</v>
      </c>
      <c r="C19" s="103" t="s">
        <v>302</v>
      </c>
      <c r="D19" s="137"/>
      <c r="E19" s="103" t="s">
        <v>302</v>
      </c>
      <c r="F19" s="137"/>
      <c r="G19" s="103"/>
      <c r="H19" s="103"/>
      <c r="I19" s="103"/>
      <c r="J19" s="103"/>
    </row>
    <row r="20" spans="1:10" ht="18" customHeight="1">
      <c r="A20" s="109">
        <v>14</v>
      </c>
      <c r="B20" s="104" t="s">
        <v>369</v>
      </c>
      <c r="C20" s="103" t="s">
        <v>302</v>
      </c>
      <c r="D20" s="137"/>
      <c r="E20" s="103" t="s">
        <v>302</v>
      </c>
      <c r="F20" s="137"/>
      <c r="G20" s="103"/>
      <c r="H20" s="103"/>
      <c r="I20" s="103"/>
      <c r="J20" s="103"/>
    </row>
    <row r="21" spans="1:10" ht="18" customHeight="1">
      <c r="A21" s="109">
        <v>15</v>
      </c>
      <c r="B21" s="104" t="s">
        <v>310</v>
      </c>
      <c r="C21" s="103" t="s">
        <v>302</v>
      </c>
      <c r="D21" s="137"/>
      <c r="E21" s="103" t="s">
        <v>302</v>
      </c>
      <c r="F21" s="137"/>
      <c r="G21" s="103"/>
      <c r="H21" s="103"/>
      <c r="I21" s="103"/>
      <c r="J21" s="103"/>
    </row>
    <row r="22" spans="1:10" ht="18" customHeight="1">
      <c r="A22" s="109">
        <v>16</v>
      </c>
      <c r="B22" s="104" t="s">
        <v>400</v>
      </c>
      <c r="C22" s="103" t="s">
        <v>302</v>
      </c>
      <c r="D22" s="137"/>
      <c r="E22" s="103" t="s">
        <v>302</v>
      </c>
      <c r="F22" s="137"/>
      <c r="G22" s="103"/>
      <c r="H22" s="103"/>
      <c r="I22" s="103"/>
      <c r="J22" s="103"/>
    </row>
    <row r="23" spans="1:10" ht="18" customHeight="1">
      <c r="A23" s="109">
        <v>17</v>
      </c>
      <c r="B23" s="104" t="s">
        <v>305</v>
      </c>
      <c r="C23" s="103" t="s">
        <v>302</v>
      </c>
      <c r="D23" s="137"/>
      <c r="E23" s="103" t="s">
        <v>302</v>
      </c>
      <c r="F23" s="137"/>
      <c r="G23" s="103"/>
      <c r="H23" s="103"/>
      <c r="I23" s="103"/>
      <c r="J23" s="103"/>
    </row>
    <row r="24" spans="1:10" ht="18" customHeight="1">
      <c r="A24" s="109">
        <v>18</v>
      </c>
      <c r="B24" s="104" t="s">
        <v>370</v>
      </c>
      <c r="C24" s="103" t="s">
        <v>302</v>
      </c>
      <c r="D24" s="137"/>
      <c r="E24" s="103" t="s">
        <v>302</v>
      </c>
      <c r="F24" s="137"/>
      <c r="G24" s="103"/>
      <c r="H24" s="103"/>
      <c r="I24" s="103"/>
      <c r="J24" s="103"/>
    </row>
    <row r="25" spans="1:10" ht="18" customHeight="1">
      <c r="A25" s="109">
        <v>19</v>
      </c>
      <c r="B25" s="104" t="s">
        <v>371</v>
      </c>
      <c r="C25" s="103" t="s">
        <v>302</v>
      </c>
      <c r="D25" s="137"/>
      <c r="E25" s="103" t="s">
        <v>302</v>
      </c>
      <c r="F25" s="137"/>
      <c r="G25" s="103"/>
      <c r="H25" s="103"/>
      <c r="I25" s="103"/>
      <c r="J25" s="103"/>
    </row>
    <row r="26" spans="1:10" ht="18" customHeight="1">
      <c r="A26" s="109">
        <v>20</v>
      </c>
      <c r="B26" s="104" t="s">
        <v>306</v>
      </c>
      <c r="C26" s="103" t="s">
        <v>302</v>
      </c>
      <c r="D26" s="137"/>
      <c r="E26" s="103" t="s">
        <v>302</v>
      </c>
      <c r="F26" s="137"/>
      <c r="G26" s="103"/>
      <c r="H26" s="103"/>
      <c r="I26" s="103"/>
      <c r="J26" s="103"/>
    </row>
    <row r="27" spans="1:10" ht="18" customHeight="1">
      <c r="A27" s="109">
        <v>21</v>
      </c>
      <c r="B27" s="104" t="s">
        <v>372</v>
      </c>
      <c r="C27" s="103" t="s">
        <v>302</v>
      </c>
      <c r="D27" s="137"/>
      <c r="E27" s="103" t="s">
        <v>302</v>
      </c>
      <c r="F27" s="137"/>
      <c r="G27" s="103"/>
      <c r="H27" s="103"/>
      <c r="I27" s="103"/>
      <c r="J27" s="103"/>
    </row>
    <row r="28" spans="1:10" ht="18" customHeight="1">
      <c r="A28" s="140">
        <v>22</v>
      </c>
      <c r="B28" s="104" t="s">
        <v>373</v>
      </c>
      <c r="C28" s="103"/>
      <c r="D28" s="106"/>
      <c r="E28" s="103"/>
      <c r="F28" s="103"/>
      <c r="G28" s="103" t="s">
        <v>302</v>
      </c>
      <c r="H28" s="137"/>
      <c r="I28" s="103"/>
      <c r="J28" s="103"/>
    </row>
    <row r="29" spans="1:10" ht="18">
      <c r="A29" s="140">
        <v>23</v>
      </c>
      <c r="B29" s="104" t="s">
        <v>374</v>
      </c>
      <c r="C29" s="103"/>
      <c r="D29" s="106"/>
      <c r="E29" s="103"/>
      <c r="F29" s="106"/>
      <c r="G29" s="103"/>
      <c r="H29" s="106"/>
      <c r="I29" s="103" t="s">
        <v>302</v>
      </c>
      <c r="J29" s="137"/>
    </row>
    <row r="30" spans="1:10" ht="18">
      <c r="A30" s="140">
        <v>24</v>
      </c>
      <c r="B30" s="104" t="s">
        <v>375</v>
      </c>
      <c r="C30" s="103"/>
      <c r="D30" s="106"/>
      <c r="E30" s="103"/>
      <c r="F30" s="106"/>
      <c r="G30" s="103"/>
      <c r="H30" s="103"/>
      <c r="I30" s="103" t="s">
        <v>302</v>
      </c>
      <c r="J30" s="137"/>
    </row>
  </sheetData>
  <sheetProtection selectLockedCells="1"/>
  <mergeCells count="6">
    <mergeCell ref="A6:J6"/>
    <mergeCell ref="A5:J5"/>
    <mergeCell ref="A3:J3"/>
    <mergeCell ref="A1:J1"/>
    <mergeCell ref="A2:J2"/>
    <mergeCell ref="A4:J4"/>
  </mergeCells>
  <dataValidations count="3">
    <dataValidation type="list" allowBlank="1" showInputMessage="1" showErrorMessage="1" sqref="J9:J13 H9:H13 J29:J30 D9:D27 F9:F27 H28">
      <formula1>"A,NA,NR"</formula1>
    </dataValidation>
    <dataValidation type="list" allowBlank="1" showInputMessage="1" showErrorMessage="1" sqref="J8 F8 H8">
      <formula1>"NA,Mailed,Will Drop Off"</formula1>
    </dataValidation>
    <dataValidation type="list" allowBlank="1" showInputMessage="1" showErrorMessage="1" sqref="D8">
      <formula1>"NA,Will Mail,Will Drop Off"</formula1>
    </dataValidation>
  </dataValidations>
  <printOptions horizontalCentered="1"/>
  <pageMargins left="0.3" right="0.3" top="0.5" bottom="0.5" header="0.3" footer="0.3"/>
  <pageSetup fitToHeight="1" fitToWidth="1" horizontalDpi="600" verticalDpi="600" orientation="landscape" scale="85" r:id="rId2"/>
  <headerFooter>
    <oddHeader>&amp;L&amp;G</oddHeader>
    <oddFooter>&amp;L&amp;A&amp;CRFP#1 2018 AHFP&amp;R&amp;D</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2:R71"/>
  <sheetViews>
    <sheetView showGridLines="0" zoomScalePageLayoutView="90" workbookViewId="0" topLeftCell="A1">
      <selection activeCell="E82" sqref="E82"/>
    </sheetView>
  </sheetViews>
  <sheetFormatPr defaultColWidth="10.7109375" defaultRowHeight="15"/>
  <cols>
    <col min="1" max="1" width="6.28125" style="29" customWidth="1"/>
    <col min="2" max="2" width="6.7109375" style="29" customWidth="1"/>
    <col min="3" max="3" width="29.8515625" style="29" customWidth="1"/>
    <col min="4" max="4" width="6.7109375" style="29" customWidth="1"/>
    <col min="5" max="5" width="12.140625" style="29" customWidth="1"/>
    <col min="6" max="6" width="6.7109375" style="29" customWidth="1"/>
    <col min="7" max="7" width="11.7109375" style="29" customWidth="1"/>
    <col min="8" max="8" width="5.7109375" style="29" customWidth="1"/>
    <col min="9" max="9" width="6.7109375" style="29" customWidth="1"/>
    <col min="10" max="10" width="10.57421875" style="29" customWidth="1"/>
    <col min="11" max="11" width="12.140625" style="29" customWidth="1"/>
    <col min="12" max="12" width="8.7109375" style="29" customWidth="1"/>
    <col min="13" max="13" width="6.28125" style="29" customWidth="1"/>
    <col min="14" max="14" width="15.140625" style="29" customWidth="1"/>
    <col min="15" max="15" width="9.57421875" style="29" customWidth="1"/>
    <col min="16" max="16" width="5.7109375" style="5" customWidth="1"/>
    <col min="17" max="17" width="10.7109375" style="5" customWidth="1"/>
    <col min="18" max="18" width="5.7109375" style="5" customWidth="1"/>
    <col min="19" max="16384" width="10.7109375" style="29" customWidth="1"/>
  </cols>
  <sheetData>
    <row r="2" spans="1:18" s="7" customFormat="1" ht="15">
      <c r="A2" s="149" t="s">
        <v>1</v>
      </c>
      <c r="B2" s="149"/>
      <c r="C2" s="149"/>
      <c r="D2" s="149"/>
      <c r="E2" s="149"/>
      <c r="F2" s="149"/>
      <c r="G2" s="149"/>
      <c r="H2" s="149"/>
      <c r="I2" s="149"/>
      <c r="J2" s="149"/>
      <c r="K2" s="149"/>
      <c r="L2" s="149"/>
      <c r="M2" s="149"/>
      <c r="N2" s="149"/>
      <c r="P2" s="47"/>
      <c r="Q2" s="47"/>
      <c r="R2" s="47"/>
    </row>
    <row r="3" spans="1:17" ht="21">
      <c r="A3" s="160" t="s">
        <v>2</v>
      </c>
      <c r="B3" s="160"/>
      <c r="C3" s="160"/>
      <c r="D3" s="160"/>
      <c r="E3" s="160"/>
      <c r="F3" s="160"/>
      <c r="G3" s="160"/>
      <c r="H3" s="160"/>
      <c r="I3" s="160"/>
      <c r="J3" s="160"/>
      <c r="K3" s="160"/>
      <c r="L3" s="160"/>
      <c r="M3" s="160"/>
      <c r="N3" s="160"/>
      <c r="Q3" s="70"/>
    </row>
    <row r="4" ht="13.5">
      <c r="Q4" s="70"/>
    </row>
    <row r="5" spans="1:17" ht="12.75" customHeight="1">
      <c r="A5" s="4"/>
      <c r="B5" s="171" t="s">
        <v>44</v>
      </c>
      <c r="C5" s="171"/>
      <c r="D5" s="171"/>
      <c r="E5" s="171"/>
      <c r="F5" s="171"/>
      <c r="G5" s="171"/>
      <c r="H5" s="171"/>
      <c r="I5" s="171"/>
      <c r="J5" s="171"/>
      <c r="K5" s="171"/>
      <c r="L5" s="171"/>
      <c r="M5" s="171"/>
      <c r="N5" s="171"/>
      <c r="Q5" s="70"/>
    </row>
    <row r="6" spans="1:17" ht="37.5" customHeight="1">
      <c r="A6" s="4"/>
      <c r="B6" s="171"/>
      <c r="C6" s="171"/>
      <c r="D6" s="171"/>
      <c r="E6" s="171"/>
      <c r="F6" s="171"/>
      <c r="G6" s="171"/>
      <c r="H6" s="171"/>
      <c r="I6" s="171"/>
      <c r="J6" s="171"/>
      <c r="K6" s="171"/>
      <c r="L6" s="171"/>
      <c r="M6" s="171"/>
      <c r="N6" s="171"/>
      <c r="Q6" s="70"/>
    </row>
    <row r="7" spans="1:17" ht="6.75" customHeight="1">
      <c r="A7" s="4"/>
      <c r="B7" s="73"/>
      <c r="C7" s="73"/>
      <c r="D7" s="73"/>
      <c r="E7" s="73"/>
      <c r="F7" s="73"/>
      <c r="G7" s="73"/>
      <c r="H7" s="73"/>
      <c r="I7" s="73"/>
      <c r="J7" s="73"/>
      <c r="K7" s="73"/>
      <c r="L7" s="73"/>
      <c r="M7" s="73"/>
      <c r="N7" s="73"/>
      <c r="Q7" s="70"/>
    </row>
    <row r="8" spans="1:17" ht="35.25" customHeight="1">
      <c r="A8" s="4"/>
      <c r="B8" s="171" t="s">
        <v>241</v>
      </c>
      <c r="C8" s="171"/>
      <c r="D8" s="171"/>
      <c r="E8" s="171"/>
      <c r="F8" s="171"/>
      <c r="G8" s="171"/>
      <c r="H8" s="171"/>
      <c r="I8" s="171"/>
      <c r="J8" s="171"/>
      <c r="K8" s="171"/>
      <c r="L8" s="171"/>
      <c r="M8" s="171"/>
      <c r="N8" s="171"/>
      <c r="Q8" s="70"/>
    </row>
    <row r="9" spans="1:17" ht="6.75" customHeight="1">
      <c r="A9" s="4"/>
      <c r="B9" s="202"/>
      <c r="C9" s="202"/>
      <c r="D9" s="202"/>
      <c r="E9" s="202"/>
      <c r="F9" s="202"/>
      <c r="G9" s="202"/>
      <c r="H9" s="202"/>
      <c r="I9" s="202"/>
      <c r="J9" s="202"/>
      <c r="K9" s="202"/>
      <c r="L9" s="202"/>
      <c r="M9" s="202"/>
      <c r="N9" s="202"/>
      <c r="Q9" s="70"/>
    </row>
    <row r="10" spans="1:17" ht="16.5" customHeight="1">
      <c r="A10" s="4"/>
      <c r="B10" s="173" t="s">
        <v>30</v>
      </c>
      <c r="C10" s="173"/>
      <c r="D10" s="173" t="s">
        <v>240</v>
      </c>
      <c r="E10" s="173"/>
      <c r="F10" s="173" t="s">
        <v>31</v>
      </c>
      <c r="G10" s="173"/>
      <c r="H10" s="173"/>
      <c r="I10" s="203"/>
      <c r="J10" s="203"/>
      <c r="K10" s="203"/>
      <c r="L10" s="203"/>
      <c r="M10" s="203"/>
      <c r="N10" s="203"/>
      <c r="Q10" s="70"/>
    </row>
    <row r="11" spans="1:17" ht="16.5" customHeight="1">
      <c r="A11" s="4"/>
      <c r="B11" s="168" t="s">
        <v>26</v>
      </c>
      <c r="C11" s="168"/>
      <c r="D11" s="178">
        <v>300000</v>
      </c>
      <c r="E11" s="178"/>
      <c r="F11" s="204" t="s">
        <v>41</v>
      </c>
      <c r="G11" s="167"/>
      <c r="H11" s="167"/>
      <c r="I11" s="177"/>
      <c r="J11" s="177"/>
      <c r="K11" s="172"/>
      <c r="L11" s="172"/>
      <c r="M11" s="172"/>
      <c r="N11" s="172"/>
      <c r="Q11" s="70"/>
    </row>
    <row r="12" spans="1:17" ht="16.5" customHeight="1">
      <c r="A12" s="4"/>
      <c r="B12" s="168" t="s">
        <v>27</v>
      </c>
      <c r="C12" s="168"/>
      <c r="D12" s="178">
        <v>1000000</v>
      </c>
      <c r="E12" s="178"/>
      <c r="F12" s="167" t="s">
        <v>41</v>
      </c>
      <c r="G12" s="167"/>
      <c r="H12" s="167"/>
      <c r="I12" s="172"/>
      <c r="J12" s="172"/>
      <c r="K12" s="172"/>
      <c r="L12" s="172"/>
      <c r="M12" s="172"/>
      <c r="N12" s="172"/>
      <c r="Q12" s="70"/>
    </row>
    <row r="13" spans="1:17" ht="16.5" customHeight="1">
      <c r="A13" s="4"/>
      <c r="B13" s="168" t="s">
        <v>28</v>
      </c>
      <c r="C13" s="168"/>
      <c r="D13" s="178">
        <v>150000</v>
      </c>
      <c r="E13" s="178"/>
      <c r="F13" s="167" t="s">
        <v>41</v>
      </c>
      <c r="G13" s="167"/>
      <c r="H13" s="167"/>
      <c r="I13" s="172"/>
      <c r="J13" s="172"/>
      <c r="K13" s="172"/>
      <c r="L13" s="172"/>
      <c r="M13" s="172"/>
      <c r="N13" s="172"/>
      <c r="Q13" s="70"/>
    </row>
    <row r="14" spans="1:17" ht="16.5" customHeight="1">
      <c r="A14" s="4"/>
      <c r="B14" s="168" t="s">
        <v>29</v>
      </c>
      <c r="C14" s="168"/>
      <c r="D14" s="178">
        <v>150000</v>
      </c>
      <c r="E14" s="178"/>
      <c r="F14" s="167" t="s">
        <v>41</v>
      </c>
      <c r="G14" s="167"/>
      <c r="H14" s="167"/>
      <c r="I14" s="172"/>
      <c r="J14" s="172"/>
      <c r="K14" s="172"/>
      <c r="L14" s="172"/>
      <c r="M14" s="172"/>
      <c r="N14" s="172"/>
      <c r="Q14" s="70"/>
    </row>
    <row r="15" spans="1:17" ht="6.75" customHeight="1">
      <c r="A15" s="4"/>
      <c r="B15" s="53"/>
      <c r="C15" s="53"/>
      <c r="D15" s="54"/>
      <c r="E15" s="54"/>
      <c r="F15" s="54"/>
      <c r="G15" s="54"/>
      <c r="H15" s="54"/>
      <c r="I15" s="74"/>
      <c r="J15" s="74"/>
      <c r="K15" s="74"/>
      <c r="L15" s="74"/>
      <c r="M15" s="74"/>
      <c r="N15" s="74"/>
      <c r="Q15" s="70"/>
    </row>
    <row r="16" spans="1:17" ht="33" customHeight="1">
      <c r="A16" s="4"/>
      <c r="B16" s="180" t="s">
        <v>260</v>
      </c>
      <c r="C16" s="180"/>
      <c r="D16" s="180"/>
      <c r="E16" s="180"/>
      <c r="F16" s="180"/>
      <c r="G16" s="180"/>
      <c r="H16" s="180"/>
      <c r="I16" s="180"/>
      <c r="J16" s="180"/>
      <c r="K16" s="180"/>
      <c r="L16" s="180"/>
      <c r="M16" s="180"/>
      <c r="N16" s="180"/>
      <c r="Q16" s="70"/>
    </row>
    <row r="17" spans="1:17" ht="17.25" customHeight="1">
      <c r="A17" s="66"/>
      <c r="B17" s="161" t="s">
        <v>9</v>
      </c>
      <c r="C17" s="163"/>
      <c r="D17" s="161" t="s">
        <v>6</v>
      </c>
      <c r="E17" s="163"/>
      <c r="F17" s="161" t="s">
        <v>10</v>
      </c>
      <c r="G17" s="162"/>
      <c r="H17" s="163"/>
      <c r="I17" s="161" t="s">
        <v>25</v>
      </c>
      <c r="J17" s="163"/>
      <c r="K17" s="161" t="s">
        <v>21</v>
      </c>
      <c r="L17" s="162"/>
      <c r="M17" s="162"/>
      <c r="N17" s="163"/>
      <c r="Q17" s="70"/>
    </row>
    <row r="18" spans="1:17" ht="17.25" customHeight="1">
      <c r="A18" s="66"/>
      <c r="B18" s="169" t="s">
        <v>23</v>
      </c>
      <c r="C18" s="170"/>
      <c r="D18" s="174" t="s">
        <v>3</v>
      </c>
      <c r="E18" s="176"/>
      <c r="F18" s="174">
        <v>43312</v>
      </c>
      <c r="G18" s="175"/>
      <c r="H18" s="176"/>
      <c r="I18" s="188" t="s">
        <v>8</v>
      </c>
      <c r="J18" s="189"/>
      <c r="K18" s="164" t="s">
        <v>82</v>
      </c>
      <c r="L18" s="187"/>
      <c r="M18" s="187"/>
      <c r="N18" s="165"/>
      <c r="Q18" s="70"/>
    </row>
    <row r="19" spans="1:18" s="3" customFormat="1" ht="16.5" customHeight="1">
      <c r="A19" s="6"/>
      <c r="B19" s="169" t="s">
        <v>83</v>
      </c>
      <c r="C19" s="170"/>
      <c r="D19" s="174" t="s">
        <v>261</v>
      </c>
      <c r="E19" s="176"/>
      <c r="F19" s="174">
        <v>43327</v>
      </c>
      <c r="G19" s="175"/>
      <c r="H19" s="176"/>
      <c r="I19" s="164" t="s">
        <v>7</v>
      </c>
      <c r="J19" s="165"/>
      <c r="K19" s="164" t="s">
        <v>391</v>
      </c>
      <c r="L19" s="187"/>
      <c r="M19" s="187"/>
      <c r="N19" s="165"/>
      <c r="P19" s="70"/>
      <c r="Q19" s="70"/>
      <c r="R19" s="70"/>
    </row>
    <row r="20" spans="1:18" s="3" customFormat="1" ht="16.5" customHeight="1">
      <c r="A20" s="6"/>
      <c r="B20" s="169" t="s">
        <v>86</v>
      </c>
      <c r="C20" s="170"/>
      <c r="D20" s="174" t="s">
        <v>262</v>
      </c>
      <c r="E20" s="176"/>
      <c r="F20" s="174">
        <v>43342</v>
      </c>
      <c r="G20" s="175"/>
      <c r="H20" s="176"/>
      <c r="I20" s="164" t="s">
        <v>5</v>
      </c>
      <c r="J20" s="165"/>
      <c r="K20" s="164" t="s">
        <v>24</v>
      </c>
      <c r="L20" s="187"/>
      <c r="M20" s="187"/>
      <c r="N20" s="165"/>
      <c r="P20" s="70"/>
      <c r="Q20" s="70"/>
      <c r="R20" s="70"/>
    </row>
    <row r="21" spans="1:18" s="3" customFormat="1" ht="16.5" customHeight="1">
      <c r="A21" s="6"/>
      <c r="B21" s="169" t="s">
        <v>85</v>
      </c>
      <c r="C21" s="170"/>
      <c r="D21" s="174" t="s">
        <v>4</v>
      </c>
      <c r="E21" s="176"/>
      <c r="F21" s="174">
        <v>43371</v>
      </c>
      <c r="G21" s="175"/>
      <c r="H21" s="176"/>
      <c r="I21" s="164" t="s">
        <v>7</v>
      </c>
      <c r="J21" s="165"/>
      <c r="K21" s="164" t="s">
        <v>11</v>
      </c>
      <c r="L21" s="187"/>
      <c r="M21" s="187"/>
      <c r="N21" s="165"/>
      <c r="P21" s="70"/>
      <c r="Q21" s="70"/>
      <c r="R21" s="70"/>
    </row>
    <row r="22" spans="1:17" ht="15.75" customHeight="1">
      <c r="A22" s="7"/>
      <c r="B22" s="169" t="s">
        <v>84</v>
      </c>
      <c r="C22" s="170"/>
      <c r="D22" s="167" t="s">
        <v>4</v>
      </c>
      <c r="E22" s="167"/>
      <c r="F22" s="167">
        <v>43371</v>
      </c>
      <c r="G22" s="166"/>
      <c r="H22" s="166"/>
      <c r="I22" s="166" t="s">
        <v>7</v>
      </c>
      <c r="J22" s="166"/>
      <c r="K22" s="166" t="s">
        <v>22</v>
      </c>
      <c r="L22" s="166"/>
      <c r="M22" s="166"/>
      <c r="N22" s="166"/>
      <c r="Q22" s="70"/>
    </row>
    <row r="23" spans="1:17" ht="15.75" customHeight="1">
      <c r="A23" s="66"/>
      <c r="B23" s="169" t="s">
        <v>15</v>
      </c>
      <c r="C23" s="170"/>
      <c r="D23" s="167" t="s">
        <v>4</v>
      </c>
      <c r="E23" s="167"/>
      <c r="F23" s="167">
        <v>43420</v>
      </c>
      <c r="G23" s="166"/>
      <c r="H23" s="166"/>
      <c r="I23" s="166" t="s">
        <v>7</v>
      </c>
      <c r="J23" s="166"/>
      <c r="K23" s="166" t="s">
        <v>22</v>
      </c>
      <c r="L23" s="166"/>
      <c r="M23" s="166"/>
      <c r="N23" s="166"/>
      <c r="Q23" s="70"/>
    </row>
    <row r="24" spans="1:17" ht="15.75" customHeight="1">
      <c r="A24" s="66"/>
      <c r="B24" s="11"/>
      <c r="C24" s="15"/>
      <c r="D24" s="11"/>
      <c r="E24" s="11"/>
      <c r="F24" s="11"/>
      <c r="G24" s="11"/>
      <c r="H24" s="11"/>
      <c r="I24" s="11"/>
      <c r="J24" s="11"/>
      <c r="K24" s="11"/>
      <c r="L24" s="11"/>
      <c r="M24" s="8"/>
      <c r="N24" s="8"/>
      <c r="Q24" s="70"/>
    </row>
    <row r="25" spans="1:17" ht="13.5" customHeight="1">
      <c r="A25" s="66"/>
      <c r="B25" s="181" t="s">
        <v>32</v>
      </c>
      <c r="C25" s="182"/>
      <c r="D25" s="182"/>
      <c r="E25" s="182"/>
      <c r="F25" s="182"/>
      <c r="G25" s="182"/>
      <c r="H25" s="182"/>
      <c r="I25" s="182"/>
      <c r="J25" s="182"/>
      <c r="K25" s="182"/>
      <c r="L25" s="182"/>
      <c r="M25" s="182"/>
      <c r="N25" s="183"/>
      <c r="Q25" s="70"/>
    </row>
    <row r="26" spans="1:17" ht="6.75" customHeight="1">
      <c r="A26" s="66"/>
      <c r="B26" s="11"/>
      <c r="C26" s="15"/>
      <c r="D26" s="11"/>
      <c r="E26" s="11"/>
      <c r="F26" s="11"/>
      <c r="G26" s="11"/>
      <c r="H26" s="11"/>
      <c r="I26" s="11"/>
      <c r="J26" s="11"/>
      <c r="K26" s="11"/>
      <c r="L26" s="11"/>
      <c r="M26" s="8"/>
      <c r="N26" s="8"/>
      <c r="Q26" s="70"/>
    </row>
    <row r="27" spans="1:18" s="3" customFormat="1" ht="15">
      <c r="A27" s="86"/>
      <c r="B27" s="191" t="s">
        <v>81</v>
      </c>
      <c r="C27" s="191"/>
      <c r="D27" s="191"/>
      <c r="E27" s="191"/>
      <c r="F27" s="191"/>
      <c r="G27" s="191"/>
      <c r="H27" s="191"/>
      <c r="I27" s="191"/>
      <c r="J27" s="191"/>
      <c r="K27" s="191"/>
      <c r="L27" s="191"/>
      <c r="M27" s="191"/>
      <c r="N27" s="191"/>
      <c r="P27" s="70"/>
      <c r="Q27" s="70"/>
      <c r="R27" s="70"/>
    </row>
    <row r="28" spans="1:18" s="3" customFormat="1" ht="5.25" customHeight="1">
      <c r="A28" s="86"/>
      <c r="B28" s="78"/>
      <c r="C28" s="78"/>
      <c r="D28" s="78"/>
      <c r="E28" s="78"/>
      <c r="F28" s="78"/>
      <c r="G28" s="78"/>
      <c r="H28" s="78"/>
      <c r="I28" s="78"/>
      <c r="J28" s="78"/>
      <c r="K28" s="78"/>
      <c r="L28" s="78"/>
      <c r="M28" s="78"/>
      <c r="N28" s="78"/>
      <c r="P28" s="70"/>
      <c r="Q28" s="70"/>
      <c r="R28" s="70"/>
    </row>
    <row r="29" spans="1:17" ht="20.25" customHeight="1">
      <c r="A29" s="84"/>
      <c r="B29" s="193" t="s">
        <v>377</v>
      </c>
      <c r="C29" s="193"/>
      <c r="D29" s="193"/>
      <c r="E29" s="193"/>
      <c r="F29" s="193"/>
      <c r="G29" s="193"/>
      <c r="H29" s="193"/>
      <c r="I29" s="193"/>
      <c r="J29" s="193"/>
      <c r="K29" s="193"/>
      <c r="L29" s="193"/>
      <c r="M29" s="193"/>
      <c r="N29" s="193"/>
      <c r="Q29" s="70"/>
    </row>
    <row r="30" spans="1:17" ht="15" customHeight="1">
      <c r="A30" s="84"/>
      <c r="B30" s="184" t="s">
        <v>207</v>
      </c>
      <c r="C30" s="184"/>
      <c r="D30" s="184"/>
      <c r="E30" s="184"/>
      <c r="F30" s="184"/>
      <c r="G30" s="184"/>
      <c r="H30" s="184"/>
      <c r="I30" s="184"/>
      <c r="J30" s="184"/>
      <c r="K30" s="184"/>
      <c r="L30" s="184"/>
      <c r="M30" s="184"/>
      <c r="N30" s="184"/>
      <c r="Q30" s="70"/>
    </row>
    <row r="31" spans="1:17" ht="15" customHeight="1">
      <c r="A31" s="84"/>
      <c r="B31" s="184" t="s">
        <v>327</v>
      </c>
      <c r="C31" s="184"/>
      <c r="D31" s="184"/>
      <c r="E31" s="184"/>
      <c r="F31" s="184"/>
      <c r="G31" s="184"/>
      <c r="H31" s="184"/>
      <c r="I31" s="184"/>
      <c r="J31" s="184"/>
      <c r="K31" s="184"/>
      <c r="L31" s="184"/>
      <c r="M31" s="184"/>
      <c r="N31" s="184"/>
      <c r="Q31" s="70"/>
    </row>
    <row r="32" spans="1:17" ht="15" customHeight="1">
      <c r="A32" s="84"/>
      <c r="B32" s="184" t="s">
        <v>263</v>
      </c>
      <c r="C32" s="184"/>
      <c r="D32" s="184"/>
      <c r="E32" s="184"/>
      <c r="F32" s="184"/>
      <c r="G32" s="184"/>
      <c r="H32" s="184"/>
      <c r="I32" s="184"/>
      <c r="J32" s="184"/>
      <c r="K32" s="184"/>
      <c r="L32" s="184"/>
      <c r="M32" s="184"/>
      <c r="N32" s="184"/>
      <c r="Q32" s="70"/>
    </row>
    <row r="33" spans="1:17" ht="4.5" customHeight="1">
      <c r="A33" s="84"/>
      <c r="B33" s="78"/>
      <c r="C33" s="78"/>
      <c r="D33" s="78"/>
      <c r="E33" s="78"/>
      <c r="F33" s="78"/>
      <c r="G33" s="78"/>
      <c r="H33" s="78"/>
      <c r="I33" s="78"/>
      <c r="J33" s="78"/>
      <c r="K33" s="78"/>
      <c r="L33" s="78"/>
      <c r="M33" s="78"/>
      <c r="N33" s="78"/>
      <c r="Q33" s="70"/>
    </row>
    <row r="34" spans="1:17" ht="61.5" customHeight="1">
      <c r="A34" s="84"/>
      <c r="B34" s="195" t="s">
        <v>330</v>
      </c>
      <c r="C34" s="196"/>
      <c r="D34" s="196"/>
      <c r="E34" s="196"/>
      <c r="F34" s="196"/>
      <c r="G34" s="196"/>
      <c r="H34" s="196"/>
      <c r="I34" s="196"/>
      <c r="J34" s="196"/>
      <c r="K34" s="196"/>
      <c r="L34" s="196"/>
      <c r="M34" s="196"/>
      <c r="N34" s="197"/>
      <c r="Q34" s="70"/>
    </row>
    <row r="35" spans="1:17" ht="10.5" customHeight="1">
      <c r="A35" s="84"/>
      <c r="B35" s="78"/>
      <c r="C35" s="78"/>
      <c r="D35" s="78"/>
      <c r="E35" s="78"/>
      <c r="F35" s="78"/>
      <c r="G35" s="78"/>
      <c r="H35" s="78"/>
      <c r="I35" s="78"/>
      <c r="J35" s="78"/>
      <c r="K35" s="78"/>
      <c r="L35" s="78"/>
      <c r="M35" s="78"/>
      <c r="N35" s="78"/>
      <c r="Q35" s="70"/>
    </row>
    <row r="36" spans="1:17" ht="15" customHeight="1">
      <c r="A36" s="84"/>
      <c r="B36" s="192" t="s">
        <v>328</v>
      </c>
      <c r="C36" s="192"/>
      <c r="D36" s="192"/>
      <c r="E36" s="192"/>
      <c r="F36" s="192"/>
      <c r="G36" s="192"/>
      <c r="H36" s="192"/>
      <c r="I36" s="192"/>
      <c r="J36" s="192"/>
      <c r="K36" s="192"/>
      <c r="L36" s="192"/>
      <c r="M36" s="192"/>
      <c r="N36" s="192"/>
      <c r="Q36" s="70"/>
    </row>
    <row r="37" spans="1:17" ht="15" customHeight="1">
      <c r="A37" s="84"/>
      <c r="B37" s="192"/>
      <c r="C37" s="192"/>
      <c r="D37" s="192"/>
      <c r="E37" s="192"/>
      <c r="F37" s="192"/>
      <c r="G37" s="192"/>
      <c r="H37" s="192"/>
      <c r="I37" s="192"/>
      <c r="J37" s="192"/>
      <c r="K37" s="192"/>
      <c r="L37" s="192"/>
      <c r="M37" s="192"/>
      <c r="N37" s="192"/>
      <c r="Q37" s="70"/>
    </row>
    <row r="38" spans="1:17" ht="81" customHeight="1">
      <c r="A38" s="84"/>
      <c r="B38" s="190" t="s">
        <v>384</v>
      </c>
      <c r="C38" s="190"/>
      <c r="D38" s="190"/>
      <c r="E38" s="190"/>
      <c r="F38" s="190"/>
      <c r="G38" s="190"/>
      <c r="H38" s="190"/>
      <c r="I38" s="190"/>
      <c r="J38" s="190"/>
      <c r="K38" s="190"/>
      <c r="L38" s="190"/>
      <c r="M38" s="190"/>
      <c r="N38" s="190"/>
      <c r="Q38" s="70"/>
    </row>
    <row r="39" spans="1:17" ht="15" customHeight="1">
      <c r="A39" s="84"/>
      <c r="B39" s="184" t="s">
        <v>208</v>
      </c>
      <c r="C39" s="184"/>
      <c r="D39" s="184"/>
      <c r="E39" s="184"/>
      <c r="F39" s="184"/>
      <c r="G39" s="184"/>
      <c r="H39" s="184"/>
      <c r="I39" s="184"/>
      <c r="J39" s="184"/>
      <c r="K39" s="184"/>
      <c r="L39" s="184"/>
      <c r="M39" s="184"/>
      <c r="N39" s="184"/>
      <c r="Q39" s="70"/>
    </row>
    <row r="40" spans="1:17" ht="15" customHeight="1">
      <c r="A40" s="84"/>
      <c r="B40" s="184" t="s">
        <v>209</v>
      </c>
      <c r="C40" s="184"/>
      <c r="D40" s="184"/>
      <c r="E40" s="184"/>
      <c r="F40" s="184"/>
      <c r="G40" s="184"/>
      <c r="H40" s="184"/>
      <c r="I40" s="184"/>
      <c r="J40" s="184"/>
      <c r="K40" s="184"/>
      <c r="L40" s="184"/>
      <c r="M40" s="184"/>
      <c r="N40" s="184"/>
      <c r="Q40" s="70"/>
    </row>
    <row r="41" spans="1:17" ht="15" customHeight="1">
      <c r="A41" s="84"/>
      <c r="B41" s="184" t="s">
        <v>210</v>
      </c>
      <c r="C41" s="184"/>
      <c r="D41" s="184"/>
      <c r="E41" s="184"/>
      <c r="F41" s="184"/>
      <c r="G41" s="184"/>
      <c r="H41" s="184"/>
      <c r="I41" s="184"/>
      <c r="J41" s="184"/>
      <c r="K41" s="184"/>
      <c r="L41" s="184"/>
      <c r="M41" s="184"/>
      <c r="N41" s="184"/>
      <c r="Q41" s="70"/>
    </row>
    <row r="42" spans="1:17" ht="15" customHeight="1">
      <c r="A42" s="84"/>
      <c r="B42" s="184" t="s">
        <v>211</v>
      </c>
      <c r="C42" s="184"/>
      <c r="D42" s="184"/>
      <c r="E42" s="184"/>
      <c r="F42" s="184"/>
      <c r="G42" s="184"/>
      <c r="H42" s="184"/>
      <c r="I42" s="184"/>
      <c r="J42" s="184"/>
      <c r="K42" s="184"/>
      <c r="L42" s="184"/>
      <c r="M42" s="184"/>
      <c r="N42" s="184"/>
      <c r="Q42" s="70"/>
    </row>
    <row r="43" spans="1:17" ht="15" customHeight="1">
      <c r="A43" s="84"/>
      <c r="B43" s="184" t="s">
        <v>212</v>
      </c>
      <c r="C43" s="184"/>
      <c r="D43" s="184"/>
      <c r="E43" s="184"/>
      <c r="F43" s="184"/>
      <c r="G43" s="184"/>
      <c r="H43" s="184"/>
      <c r="I43" s="184"/>
      <c r="J43" s="184"/>
      <c r="K43" s="184"/>
      <c r="L43" s="184"/>
      <c r="M43" s="184"/>
      <c r="N43" s="184"/>
      <c r="Q43" s="70"/>
    </row>
    <row r="44" spans="1:17" ht="5.25" customHeight="1">
      <c r="A44" s="129"/>
      <c r="B44" s="127"/>
      <c r="C44" s="127"/>
      <c r="D44" s="127"/>
      <c r="E44" s="127"/>
      <c r="F44" s="127"/>
      <c r="G44" s="127"/>
      <c r="H44" s="127"/>
      <c r="I44" s="127"/>
      <c r="J44" s="127"/>
      <c r="K44" s="127"/>
      <c r="L44" s="127"/>
      <c r="M44" s="127"/>
      <c r="N44" s="127"/>
      <c r="Q44" s="124"/>
    </row>
    <row r="45" spans="1:17" ht="54.75" customHeight="1">
      <c r="A45" s="84"/>
      <c r="B45" s="186" t="s">
        <v>214</v>
      </c>
      <c r="C45" s="186"/>
      <c r="D45" s="186"/>
      <c r="E45" s="186"/>
      <c r="F45" s="186"/>
      <c r="G45" s="186"/>
      <c r="H45" s="186"/>
      <c r="I45" s="186"/>
      <c r="J45" s="186"/>
      <c r="K45" s="186"/>
      <c r="L45" s="186"/>
      <c r="M45" s="186"/>
      <c r="N45" s="186"/>
      <c r="Q45" s="70"/>
    </row>
    <row r="46" spans="1:17" ht="8.25" customHeight="1">
      <c r="A46" s="84"/>
      <c r="Q46" s="70"/>
    </row>
    <row r="47" spans="1:17" ht="15" customHeight="1">
      <c r="A47" s="84"/>
      <c r="B47" s="185" t="s">
        <v>87</v>
      </c>
      <c r="C47" s="185"/>
      <c r="D47" s="185"/>
      <c r="E47" s="185"/>
      <c r="F47" s="185"/>
      <c r="G47" s="185"/>
      <c r="H47" s="185"/>
      <c r="I47" s="185"/>
      <c r="J47" s="185"/>
      <c r="K47" s="185"/>
      <c r="L47" s="185"/>
      <c r="M47" s="185"/>
      <c r="N47" s="185"/>
      <c r="Q47" s="70"/>
    </row>
    <row r="48" spans="1:17" ht="9" customHeight="1">
      <c r="A48" s="84"/>
      <c r="B48" s="76"/>
      <c r="C48" s="76"/>
      <c r="D48" s="76"/>
      <c r="E48" s="76"/>
      <c r="F48" s="76"/>
      <c r="G48" s="76"/>
      <c r="H48" s="76"/>
      <c r="I48" s="76"/>
      <c r="J48" s="76"/>
      <c r="K48" s="76"/>
      <c r="L48" s="76"/>
      <c r="M48" s="76"/>
      <c r="N48" s="76"/>
      <c r="Q48" s="70"/>
    </row>
    <row r="49" spans="1:17" ht="13.5" customHeight="1">
      <c r="A49" s="84"/>
      <c r="B49" s="80" t="s">
        <v>213</v>
      </c>
      <c r="C49" s="78"/>
      <c r="D49" s="179" t="s">
        <v>26</v>
      </c>
      <c r="E49" s="179"/>
      <c r="F49" s="179"/>
      <c r="G49" s="200">
        <v>200</v>
      </c>
      <c r="H49" s="201"/>
      <c r="I49" s="179" t="s">
        <v>216</v>
      </c>
      <c r="J49" s="179"/>
      <c r="K49" s="179"/>
      <c r="L49" s="179"/>
      <c r="M49" s="51">
        <v>200</v>
      </c>
      <c r="N49" s="78"/>
      <c r="Q49" s="70"/>
    </row>
    <row r="50" spans="1:17" ht="13.5" customHeight="1">
      <c r="A50" s="84"/>
      <c r="B50" s="80"/>
      <c r="C50" s="78"/>
      <c r="D50" s="179" t="s">
        <v>215</v>
      </c>
      <c r="E50" s="179"/>
      <c r="F50" s="179"/>
      <c r="G50" s="200">
        <v>200</v>
      </c>
      <c r="H50" s="201"/>
      <c r="I50" s="179" t="s">
        <v>29</v>
      </c>
      <c r="J50" s="179"/>
      <c r="K50" s="179"/>
      <c r="L50" s="179"/>
      <c r="M50" s="51">
        <v>200</v>
      </c>
      <c r="N50" s="78"/>
      <c r="Q50" s="70"/>
    </row>
    <row r="51" spans="1:17" ht="11.25" customHeight="1">
      <c r="A51" s="84"/>
      <c r="B51" s="80"/>
      <c r="C51" s="78"/>
      <c r="D51" s="82"/>
      <c r="E51" s="82"/>
      <c r="F51" s="82"/>
      <c r="G51" s="49"/>
      <c r="H51" s="50"/>
      <c r="I51" s="78"/>
      <c r="J51" s="78"/>
      <c r="K51" s="78"/>
      <c r="L51" s="78"/>
      <c r="M51" s="78"/>
      <c r="N51" s="78"/>
      <c r="Q51" s="70"/>
    </row>
    <row r="52" spans="1:17" ht="48" customHeight="1">
      <c r="A52" s="84"/>
      <c r="B52" s="186" t="s">
        <v>329</v>
      </c>
      <c r="C52" s="186"/>
      <c r="D52" s="186"/>
      <c r="E52" s="186"/>
      <c r="F52" s="186"/>
      <c r="G52" s="186"/>
      <c r="H52" s="186"/>
      <c r="I52" s="186"/>
      <c r="J52" s="186"/>
      <c r="K52" s="186"/>
      <c r="L52" s="186"/>
      <c r="M52" s="186"/>
      <c r="N52" s="186"/>
      <c r="Q52" s="70"/>
    </row>
    <row r="53" spans="1:17" ht="7.5" customHeight="1">
      <c r="A53" s="84"/>
      <c r="B53" s="76"/>
      <c r="C53" s="76"/>
      <c r="D53" s="76"/>
      <c r="E53" s="76"/>
      <c r="F53" s="76"/>
      <c r="G53" s="76"/>
      <c r="H53" s="76"/>
      <c r="I53" s="76"/>
      <c r="J53" s="76"/>
      <c r="K53" s="76"/>
      <c r="L53" s="76"/>
      <c r="M53" s="76"/>
      <c r="N53" s="76"/>
      <c r="Q53" s="70"/>
    </row>
    <row r="54" spans="1:17" ht="34.5" customHeight="1">
      <c r="A54" s="84"/>
      <c r="B54" s="198" t="s">
        <v>217</v>
      </c>
      <c r="C54" s="198"/>
      <c r="D54" s="198"/>
      <c r="E54" s="198"/>
      <c r="F54" s="198"/>
      <c r="G54" s="198"/>
      <c r="H54" s="198"/>
      <c r="I54" s="198"/>
      <c r="J54" s="198"/>
      <c r="K54" s="198"/>
      <c r="L54" s="198"/>
      <c r="M54" s="198"/>
      <c r="N54" s="198"/>
      <c r="Q54" s="70"/>
    </row>
    <row r="55" spans="1:17" ht="21.75" customHeight="1">
      <c r="A55" s="66"/>
      <c r="B55" s="192" t="s">
        <v>218</v>
      </c>
      <c r="C55" s="192"/>
      <c r="D55" s="192"/>
      <c r="E55" s="192"/>
      <c r="F55" s="192"/>
      <c r="G55" s="192"/>
      <c r="H55" s="192"/>
      <c r="I55" s="192"/>
      <c r="J55" s="192"/>
      <c r="K55" s="192"/>
      <c r="L55" s="192"/>
      <c r="M55" s="192"/>
      <c r="N55" s="192"/>
      <c r="O55" s="70"/>
      <c r="Q55" s="70"/>
    </row>
    <row r="56" spans="1:17" ht="15">
      <c r="A56" s="66"/>
      <c r="B56" s="151" t="s">
        <v>14</v>
      </c>
      <c r="C56" s="151"/>
      <c r="D56" s="151"/>
      <c r="E56" s="151"/>
      <c r="F56" s="151"/>
      <c r="G56" s="151"/>
      <c r="H56" s="151"/>
      <c r="I56" s="151"/>
      <c r="J56" s="151"/>
      <c r="K56" s="151"/>
      <c r="L56" s="151"/>
      <c r="M56" s="151"/>
      <c r="N56" s="151"/>
      <c r="O56" s="70"/>
      <c r="Q56" s="2"/>
    </row>
    <row r="57" spans="1:18" s="3" customFormat="1" ht="15">
      <c r="A57" s="9"/>
      <c r="B57" s="158" t="s">
        <v>16</v>
      </c>
      <c r="C57" s="158"/>
      <c r="D57" s="158"/>
      <c r="E57" s="158"/>
      <c r="F57" s="158"/>
      <c r="G57" s="158"/>
      <c r="H57" s="158"/>
      <c r="I57" s="158"/>
      <c r="J57" s="158"/>
      <c r="K57" s="158"/>
      <c r="L57" s="158"/>
      <c r="M57" s="158"/>
      <c r="N57" s="158"/>
      <c r="O57" s="70"/>
      <c r="P57" s="70"/>
      <c r="Q57" s="70"/>
      <c r="R57" s="70"/>
    </row>
    <row r="58" spans="1:17" ht="15.75" customHeight="1">
      <c r="A58" s="66"/>
      <c r="B58" s="194" t="s">
        <v>12</v>
      </c>
      <c r="C58" s="194"/>
      <c r="D58" s="194"/>
      <c r="E58" s="194"/>
      <c r="F58" s="194"/>
      <c r="G58" s="194"/>
      <c r="H58" s="194"/>
      <c r="I58" s="194"/>
      <c r="J58" s="194"/>
      <c r="K58" s="194"/>
      <c r="L58" s="194"/>
      <c r="M58" s="194"/>
      <c r="N58" s="194"/>
      <c r="O58" s="70"/>
      <c r="Q58" s="70"/>
    </row>
    <row r="59" spans="1:17" ht="15">
      <c r="A59" s="66"/>
      <c r="B59" s="194" t="s">
        <v>13</v>
      </c>
      <c r="C59" s="194"/>
      <c r="D59" s="194"/>
      <c r="E59" s="194"/>
      <c r="F59" s="194"/>
      <c r="G59" s="194"/>
      <c r="H59" s="194"/>
      <c r="I59" s="194"/>
      <c r="J59" s="194"/>
      <c r="K59" s="194"/>
      <c r="L59" s="194"/>
      <c r="M59" s="194"/>
      <c r="N59" s="194"/>
      <c r="O59" s="70"/>
      <c r="Q59" s="2"/>
    </row>
    <row r="60" spans="1:18" s="3" customFormat="1" ht="18" customHeight="1">
      <c r="A60" s="9"/>
      <c r="B60" s="199" t="s">
        <v>171</v>
      </c>
      <c r="C60" s="199"/>
      <c r="D60" s="199"/>
      <c r="E60" s="199"/>
      <c r="F60" s="199"/>
      <c r="G60" s="199"/>
      <c r="H60" s="199"/>
      <c r="I60" s="199"/>
      <c r="J60" s="199"/>
      <c r="K60" s="199"/>
      <c r="L60" s="199"/>
      <c r="M60" s="199"/>
      <c r="N60" s="199"/>
      <c r="O60" s="70"/>
      <c r="P60" s="70"/>
      <c r="Q60" s="70"/>
      <c r="R60" s="70"/>
    </row>
    <row r="61" spans="1:18" s="3" customFormat="1" ht="6" customHeight="1">
      <c r="A61" s="9"/>
      <c r="B61" s="68"/>
      <c r="C61" s="68"/>
      <c r="D61" s="68"/>
      <c r="E61" s="68"/>
      <c r="F61" s="68"/>
      <c r="G61" s="68"/>
      <c r="H61" s="68"/>
      <c r="I61" s="68"/>
      <c r="J61" s="68"/>
      <c r="K61" s="68"/>
      <c r="L61" s="68"/>
      <c r="M61" s="68"/>
      <c r="N61" s="68"/>
      <c r="O61" s="70"/>
      <c r="P61" s="70"/>
      <c r="Q61" s="70"/>
      <c r="R61" s="70"/>
    </row>
    <row r="62" spans="1:17" ht="17.25" customHeight="1">
      <c r="A62" s="66"/>
      <c r="B62" s="191" t="s">
        <v>88</v>
      </c>
      <c r="C62" s="191"/>
      <c r="D62" s="191"/>
      <c r="E62" s="191"/>
      <c r="F62" s="191"/>
      <c r="G62" s="191"/>
      <c r="H62" s="191"/>
      <c r="I62" s="191"/>
      <c r="J62" s="191"/>
      <c r="K62" s="191"/>
      <c r="L62" s="191"/>
      <c r="M62" s="191"/>
      <c r="N62" s="191"/>
      <c r="O62" s="70"/>
      <c r="Q62" s="70"/>
    </row>
    <row r="63" spans="2:18" s="3" customFormat="1" ht="12.75" customHeight="1">
      <c r="B63" s="186" t="s">
        <v>219</v>
      </c>
      <c r="C63" s="186"/>
      <c r="D63" s="186"/>
      <c r="E63" s="186"/>
      <c r="F63" s="186"/>
      <c r="G63" s="186"/>
      <c r="H63" s="186"/>
      <c r="I63" s="186"/>
      <c r="J63" s="186"/>
      <c r="K63" s="186"/>
      <c r="L63" s="186"/>
      <c r="M63" s="186"/>
      <c r="N63" s="186"/>
      <c r="O63" s="70"/>
      <c r="P63" s="70"/>
      <c r="Q63" s="70"/>
      <c r="R63" s="70"/>
    </row>
    <row r="64" spans="1:17" ht="30.75" customHeight="1">
      <c r="A64" s="4"/>
      <c r="B64" s="186"/>
      <c r="C64" s="186"/>
      <c r="D64" s="186"/>
      <c r="E64" s="186"/>
      <c r="F64" s="186"/>
      <c r="G64" s="186"/>
      <c r="H64" s="186"/>
      <c r="I64" s="186"/>
      <c r="J64" s="186"/>
      <c r="K64" s="186"/>
      <c r="L64" s="186"/>
      <c r="M64" s="186"/>
      <c r="N64" s="186"/>
      <c r="O64" s="70"/>
      <c r="Q64" s="70"/>
    </row>
    <row r="65" spans="1:17" ht="13.5">
      <c r="A65" s="4"/>
      <c r="B65" s="70"/>
      <c r="C65" s="70"/>
      <c r="D65" s="156"/>
      <c r="E65" s="156"/>
      <c r="F65" s="156"/>
      <c r="G65" s="156"/>
      <c r="H65" s="156"/>
      <c r="I65" s="156"/>
      <c r="J65" s="156"/>
      <c r="K65" s="156"/>
      <c r="L65" s="156"/>
      <c r="M65" s="71"/>
      <c r="N65" s="2"/>
      <c r="O65" s="70"/>
      <c r="Q65" s="2"/>
    </row>
    <row r="66" spans="2:18" s="3" customFormat="1" ht="15">
      <c r="B66" s="143" t="s">
        <v>393</v>
      </c>
      <c r="C66" s="70"/>
      <c r="D66" s="70"/>
      <c r="E66" s="70"/>
      <c r="F66" s="70"/>
      <c r="G66" s="70"/>
      <c r="H66" s="70"/>
      <c r="I66" s="70"/>
      <c r="J66" s="70"/>
      <c r="K66" s="70"/>
      <c r="L66" s="70"/>
      <c r="M66" s="70"/>
      <c r="N66" s="70"/>
      <c r="O66" s="70"/>
      <c r="P66" s="70"/>
      <c r="Q66" s="70"/>
      <c r="R66" s="70"/>
    </row>
    <row r="67" spans="1:17" ht="24.75" customHeight="1">
      <c r="A67" s="4"/>
      <c r="B67" s="155"/>
      <c r="C67" s="155"/>
      <c r="D67" s="156"/>
      <c r="E67" s="156"/>
      <c r="F67" s="156"/>
      <c r="G67" s="156"/>
      <c r="H67" s="156"/>
      <c r="I67" s="157"/>
      <c r="J67" s="157"/>
      <c r="K67" s="157"/>
      <c r="L67" s="157"/>
      <c r="M67" s="70"/>
      <c r="N67" s="2"/>
      <c r="O67" s="70"/>
      <c r="Q67" s="70"/>
    </row>
    <row r="68" spans="1:17" ht="13.5">
      <c r="A68" s="4"/>
      <c r="B68" s="70"/>
      <c r="C68" s="70"/>
      <c r="D68" s="156"/>
      <c r="E68" s="156"/>
      <c r="F68" s="156"/>
      <c r="G68" s="156"/>
      <c r="H68" s="156"/>
      <c r="I68" s="156"/>
      <c r="J68" s="156"/>
      <c r="K68" s="156"/>
      <c r="L68" s="156"/>
      <c r="M68" s="71"/>
      <c r="N68" s="2"/>
      <c r="O68" s="70"/>
      <c r="Q68" s="2"/>
    </row>
    <row r="69" spans="2:15" ht="13.5">
      <c r="B69" s="70"/>
      <c r="C69" s="70"/>
      <c r="D69" s="70"/>
      <c r="E69" s="70"/>
      <c r="F69" s="70"/>
      <c r="G69" s="70"/>
      <c r="H69" s="70"/>
      <c r="I69" s="70"/>
      <c r="J69" s="70"/>
      <c r="K69" s="70"/>
      <c r="L69" s="70"/>
      <c r="M69" s="70"/>
      <c r="N69" s="70"/>
      <c r="O69" s="70"/>
    </row>
    <row r="70" spans="2:15" ht="13.5">
      <c r="B70" s="70"/>
      <c r="C70" s="70"/>
      <c r="D70" s="70"/>
      <c r="E70" s="70"/>
      <c r="F70" s="70"/>
      <c r="G70" s="70"/>
      <c r="H70" s="70"/>
      <c r="I70" s="70"/>
      <c r="J70" s="70"/>
      <c r="K70" s="70"/>
      <c r="L70" s="70"/>
      <c r="M70" s="70"/>
      <c r="N70" s="70"/>
      <c r="O70" s="70"/>
    </row>
    <row r="71" spans="2:15" ht="13.5">
      <c r="B71" s="70"/>
      <c r="C71" s="70"/>
      <c r="D71" s="70"/>
      <c r="E71" s="70"/>
      <c r="F71" s="70"/>
      <c r="G71" s="70"/>
      <c r="H71" s="70"/>
      <c r="I71" s="70"/>
      <c r="J71" s="70"/>
      <c r="K71" s="70"/>
      <c r="L71" s="70"/>
      <c r="M71" s="70"/>
      <c r="N71" s="70"/>
      <c r="O71" s="70"/>
    </row>
  </sheetData>
  <sheetProtection password="F9D0" sheet="1" objects="1" scenarios="1" selectLockedCells="1"/>
  <mergeCells count="112">
    <mergeCell ref="B21:C21"/>
    <mergeCell ref="D21:E21"/>
    <mergeCell ref="D10:E10"/>
    <mergeCell ref="B11:C11"/>
    <mergeCell ref="B67:C67"/>
    <mergeCell ref="B9:C9"/>
    <mergeCell ref="D9:E9"/>
    <mergeCell ref="F9:H9"/>
    <mergeCell ref="I9:J9"/>
    <mergeCell ref="K9:N9"/>
    <mergeCell ref="F10:H10"/>
    <mergeCell ref="I10:J10"/>
    <mergeCell ref="K10:N10"/>
    <mergeCell ref="F11:H11"/>
    <mergeCell ref="K13:N13"/>
    <mergeCell ref="F14:H14"/>
    <mergeCell ref="I14:J14"/>
    <mergeCell ref="K14:N14"/>
    <mergeCell ref="I12:J12"/>
    <mergeCell ref="K12:N12"/>
    <mergeCell ref="B42:N42"/>
    <mergeCell ref="B54:N54"/>
    <mergeCell ref="B60:N60"/>
    <mergeCell ref="G49:H49"/>
    <mergeCell ref="D50:F50"/>
    <mergeCell ref="G50:H50"/>
    <mergeCell ref="B32:N32"/>
    <mergeCell ref="B34:N34"/>
    <mergeCell ref="B36:N37"/>
    <mergeCell ref="B39:N39"/>
    <mergeCell ref="B40:N40"/>
    <mergeCell ref="B41:N41"/>
    <mergeCell ref="D49:F49"/>
    <mergeCell ref="B62:N62"/>
    <mergeCell ref="B63:N64"/>
    <mergeCell ref="B55:N55"/>
    <mergeCell ref="B52:N52"/>
    <mergeCell ref="B29:N29"/>
    <mergeCell ref="B56:N56"/>
    <mergeCell ref="B57:N57"/>
    <mergeCell ref="B58:N58"/>
    <mergeCell ref="B59:N59"/>
    <mergeCell ref="K18:N18"/>
    <mergeCell ref="K19:N19"/>
    <mergeCell ref="K22:N22"/>
    <mergeCell ref="D11:E11"/>
    <mergeCell ref="B38:N38"/>
    <mergeCell ref="F20:H20"/>
    <mergeCell ref="I20:J20"/>
    <mergeCell ref="B27:N27"/>
    <mergeCell ref="B30:N30"/>
    <mergeCell ref="B31:N31"/>
    <mergeCell ref="B5:N6"/>
    <mergeCell ref="B12:C12"/>
    <mergeCell ref="D65:H65"/>
    <mergeCell ref="I65:J65"/>
    <mergeCell ref="K65:L65"/>
    <mergeCell ref="D67:H67"/>
    <mergeCell ref="I67:J67"/>
    <mergeCell ref="K67:L67"/>
    <mergeCell ref="D13:E13"/>
    <mergeCell ref="D14:E14"/>
    <mergeCell ref="B47:N47"/>
    <mergeCell ref="B45:N45"/>
    <mergeCell ref="K20:N20"/>
    <mergeCell ref="K17:N17"/>
    <mergeCell ref="D68:H68"/>
    <mergeCell ref="I68:J68"/>
    <mergeCell ref="K68:L68"/>
    <mergeCell ref="I17:J17"/>
    <mergeCell ref="I18:J18"/>
    <mergeCell ref="K21:N21"/>
    <mergeCell ref="D17:E17"/>
    <mergeCell ref="B18:C18"/>
    <mergeCell ref="D18:E18"/>
    <mergeCell ref="F21:H21"/>
    <mergeCell ref="I21:J21"/>
    <mergeCell ref="F18:H18"/>
    <mergeCell ref="B19:C19"/>
    <mergeCell ref="D19:E19"/>
    <mergeCell ref="B20:C20"/>
    <mergeCell ref="D20:E20"/>
    <mergeCell ref="I11:J11"/>
    <mergeCell ref="K11:N11"/>
    <mergeCell ref="D12:E12"/>
    <mergeCell ref="F12:H12"/>
    <mergeCell ref="I49:L49"/>
    <mergeCell ref="I50:L50"/>
    <mergeCell ref="B16:N16"/>
    <mergeCell ref="B25:N25"/>
    <mergeCell ref="B43:N43"/>
    <mergeCell ref="B17:C17"/>
    <mergeCell ref="B22:C22"/>
    <mergeCell ref="B23:C23"/>
    <mergeCell ref="B8:N8"/>
    <mergeCell ref="F13:H13"/>
    <mergeCell ref="I13:J13"/>
    <mergeCell ref="K23:N23"/>
    <mergeCell ref="B10:C10"/>
    <mergeCell ref="F19:H19"/>
    <mergeCell ref="F22:H22"/>
    <mergeCell ref="F23:H23"/>
    <mergeCell ref="A2:N2"/>
    <mergeCell ref="A3:N3"/>
    <mergeCell ref="F17:H17"/>
    <mergeCell ref="I19:J19"/>
    <mergeCell ref="I22:J22"/>
    <mergeCell ref="I23:J23"/>
    <mergeCell ref="D22:E22"/>
    <mergeCell ref="D23:E23"/>
    <mergeCell ref="B13:C13"/>
    <mergeCell ref="B14:C14"/>
  </mergeCells>
  <printOptions horizontalCentered="1" verticalCentered="1"/>
  <pageMargins left="0.25" right="0.25" top="0.5" bottom="0.5" header="0.3" footer="0.3"/>
  <pageSetup fitToHeight="1" fitToWidth="1" horizontalDpi="600" verticalDpi="600" orientation="portrait" scale="62" r:id="rId2"/>
  <headerFooter>
    <oddHeader>&amp;L&amp;G</oddHeader>
    <oddFooter>&amp;L&amp;A&amp;CRFP#1 2018 AHFP&amp;R&amp;D</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P49"/>
  <sheetViews>
    <sheetView showGridLines="0" zoomScalePageLayoutView="0" workbookViewId="0" topLeftCell="A19">
      <selection activeCell="H11" sqref="H11:L11"/>
    </sheetView>
  </sheetViews>
  <sheetFormatPr defaultColWidth="10.7109375" defaultRowHeight="15"/>
  <cols>
    <col min="1" max="1" width="4.57421875" style="29" customWidth="1"/>
    <col min="2" max="2" width="6.7109375" style="29" customWidth="1"/>
    <col min="3" max="3" width="34.00390625" style="29" customWidth="1"/>
    <col min="4" max="4" width="6.7109375" style="29" customWidth="1"/>
    <col min="5" max="5" width="18.57421875" style="29" customWidth="1"/>
    <col min="6" max="7" width="6.7109375" style="29" customWidth="1"/>
    <col min="8" max="8" width="10.57421875" style="29" customWidth="1"/>
    <col min="9" max="9" width="3.7109375" style="29" customWidth="1"/>
    <col min="10" max="10" width="8.7109375" style="29" customWidth="1"/>
    <col min="11" max="11" width="6.28125" style="29" customWidth="1"/>
    <col min="12" max="12" width="10.57421875" style="29" customWidth="1"/>
    <col min="13" max="13" width="3.8515625" style="29" customWidth="1"/>
    <col min="14" max="14" width="5.7109375" style="5" customWidth="1"/>
    <col min="15" max="15" width="10.7109375" style="5" hidden="1" customWidth="1"/>
    <col min="16" max="16" width="5.7109375" style="5" customWidth="1"/>
    <col min="17" max="16384" width="10.7109375" style="29" customWidth="1"/>
  </cols>
  <sheetData>
    <row r="1" spans="2:12" ht="13.5">
      <c r="B1" s="237" t="s">
        <v>1</v>
      </c>
      <c r="C1" s="237"/>
      <c r="D1" s="237"/>
      <c r="E1" s="237"/>
      <c r="F1" s="237"/>
      <c r="G1" s="237"/>
      <c r="H1" s="237"/>
      <c r="I1" s="237"/>
      <c r="J1" s="237"/>
      <c r="K1" s="237"/>
      <c r="L1" s="237"/>
    </row>
    <row r="2" spans="2:12" ht="13.5">
      <c r="B2" s="237"/>
      <c r="C2" s="237"/>
      <c r="D2" s="237"/>
      <c r="E2" s="237"/>
      <c r="F2" s="237"/>
      <c r="G2" s="237"/>
      <c r="H2" s="237"/>
      <c r="I2" s="237"/>
      <c r="J2" s="237"/>
      <c r="K2" s="237"/>
      <c r="L2" s="237"/>
    </row>
    <row r="3" spans="1:12" s="5" customFormat="1" ht="21">
      <c r="A3" s="25"/>
      <c r="B3" s="160" t="s">
        <v>78</v>
      </c>
      <c r="C3" s="160"/>
      <c r="D3" s="160"/>
      <c r="E3" s="160"/>
      <c r="F3" s="160"/>
      <c r="G3" s="160"/>
      <c r="H3" s="160"/>
      <c r="I3" s="160"/>
      <c r="J3" s="160"/>
      <c r="K3" s="160"/>
      <c r="L3" s="160"/>
    </row>
    <row r="4" s="5" customFormat="1" ht="13.5"/>
    <row r="5" spans="1:12" s="5" customFormat="1" ht="14.25" customHeight="1">
      <c r="A5" s="1"/>
      <c r="D5" s="22"/>
      <c r="E5" s="22"/>
      <c r="F5" s="22"/>
      <c r="G5" s="22"/>
      <c r="H5" s="22"/>
      <c r="I5" s="22"/>
      <c r="J5" s="22"/>
      <c r="K5" s="22"/>
      <c r="L5" s="22"/>
    </row>
    <row r="6" spans="1:12" s="5" customFormat="1" ht="21" customHeight="1">
      <c r="A6" s="1"/>
      <c r="B6" s="229" t="s">
        <v>45</v>
      </c>
      <c r="C6" s="229"/>
      <c r="D6" s="229"/>
      <c r="E6" s="229"/>
      <c r="F6" s="229"/>
      <c r="G6" s="229"/>
      <c r="H6" s="229"/>
      <c r="I6" s="229"/>
      <c r="J6" s="229"/>
      <c r="K6" s="229"/>
      <c r="L6" s="229"/>
    </row>
    <row r="7" spans="1:12" s="5" customFormat="1" ht="21" customHeight="1">
      <c r="A7" s="24"/>
      <c r="B7" s="210" t="s">
        <v>93</v>
      </c>
      <c r="C7" s="210"/>
      <c r="D7" s="225"/>
      <c r="E7" s="226"/>
      <c r="F7" s="226"/>
      <c r="G7" s="226"/>
      <c r="H7" s="226"/>
      <c r="I7" s="226"/>
      <c r="J7" s="226"/>
      <c r="K7" s="226"/>
      <c r="L7" s="227"/>
    </row>
    <row r="8" spans="1:12" s="5" customFormat="1" ht="21" customHeight="1">
      <c r="A8" s="24"/>
      <c r="B8" s="210" t="s">
        <v>46</v>
      </c>
      <c r="C8" s="210"/>
      <c r="D8" s="225"/>
      <c r="E8" s="226"/>
      <c r="F8" s="226"/>
      <c r="G8" s="226"/>
      <c r="H8" s="226"/>
      <c r="I8" s="226"/>
      <c r="J8" s="226"/>
      <c r="K8" s="226"/>
      <c r="L8" s="227"/>
    </row>
    <row r="9" spans="1:12" s="5" customFormat="1" ht="21" customHeight="1">
      <c r="A9" s="24"/>
      <c r="B9" s="210" t="s">
        <v>51</v>
      </c>
      <c r="C9" s="210"/>
      <c r="D9" s="225"/>
      <c r="E9" s="226"/>
      <c r="F9" s="226"/>
      <c r="G9" s="226"/>
      <c r="H9" s="226"/>
      <c r="I9" s="226"/>
      <c r="J9" s="226"/>
      <c r="K9" s="226"/>
      <c r="L9" s="227"/>
    </row>
    <row r="10" spans="1:12" s="5" customFormat="1" ht="21" customHeight="1">
      <c r="A10" s="24"/>
      <c r="B10" s="210" t="s">
        <v>376</v>
      </c>
      <c r="C10" s="210"/>
      <c r="D10" s="225"/>
      <c r="E10" s="226"/>
      <c r="F10" s="226"/>
      <c r="G10" s="227"/>
      <c r="H10" s="225"/>
      <c r="I10" s="226"/>
      <c r="J10" s="226"/>
      <c r="K10" s="226"/>
      <c r="L10" s="227"/>
    </row>
    <row r="11" spans="1:12" s="5" customFormat="1" ht="21" customHeight="1">
      <c r="A11" s="24"/>
      <c r="B11" s="210" t="s">
        <v>52</v>
      </c>
      <c r="C11" s="210"/>
      <c r="D11" s="225"/>
      <c r="E11" s="226"/>
      <c r="F11" s="226"/>
      <c r="G11" s="227"/>
      <c r="H11" s="225"/>
      <c r="I11" s="226"/>
      <c r="J11" s="226"/>
      <c r="K11" s="226"/>
      <c r="L11" s="227"/>
    </row>
    <row r="12" spans="1:12" s="5" customFormat="1" ht="21" customHeight="1">
      <c r="A12" s="24"/>
      <c r="B12" s="210" t="s">
        <v>53</v>
      </c>
      <c r="C12" s="210"/>
      <c r="D12" s="225"/>
      <c r="E12" s="226"/>
      <c r="F12" s="226"/>
      <c r="G12" s="227"/>
      <c r="H12" s="225"/>
      <c r="I12" s="226"/>
      <c r="J12" s="226"/>
      <c r="K12" s="226"/>
      <c r="L12" s="227"/>
    </row>
    <row r="13" spans="1:12" s="5" customFormat="1" ht="21" customHeight="1">
      <c r="A13" s="24"/>
      <c r="B13" s="210" t="s">
        <v>54</v>
      </c>
      <c r="C13" s="210"/>
      <c r="D13" s="211"/>
      <c r="E13" s="211"/>
      <c r="F13" s="211"/>
      <c r="G13" s="211"/>
      <c r="H13" s="238"/>
      <c r="I13" s="239"/>
      <c r="J13" s="239"/>
      <c r="K13" s="239"/>
      <c r="L13" s="240"/>
    </row>
    <row r="14" spans="1:12" s="5" customFormat="1" ht="21" customHeight="1">
      <c r="A14" s="68"/>
      <c r="B14" s="210" t="s">
        <v>94</v>
      </c>
      <c r="C14" s="210"/>
      <c r="D14" s="225"/>
      <c r="E14" s="226"/>
      <c r="F14" s="226"/>
      <c r="G14" s="226"/>
      <c r="H14" s="226"/>
      <c r="I14" s="226"/>
      <c r="J14" s="226"/>
      <c r="K14" s="226"/>
      <c r="L14" s="227"/>
    </row>
    <row r="15" spans="1:12" s="5" customFormat="1" ht="21" customHeight="1">
      <c r="A15" s="68"/>
      <c r="B15" s="76"/>
      <c r="C15" s="76"/>
      <c r="D15" s="83"/>
      <c r="E15" s="83"/>
      <c r="F15" s="83"/>
      <c r="G15" s="83"/>
      <c r="H15" s="68"/>
      <c r="I15" s="68"/>
      <c r="J15" s="68"/>
      <c r="K15" s="68"/>
      <c r="L15" s="68"/>
    </row>
    <row r="16" spans="1:12" s="70" customFormat="1" ht="21" customHeight="1">
      <c r="A16" s="68"/>
      <c r="B16" s="229" t="s">
        <v>288</v>
      </c>
      <c r="C16" s="229"/>
      <c r="D16" s="229"/>
      <c r="E16" s="229"/>
      <c r="F16" s="229"/>
      <c r="G16" s="229"/>
      <c r="H16" s="229"/>
      <c r="I16" s="229"/>
      <c r="J16" s="229"/>
      <c r="K16" s="229"/>
      <c r="L16" s="229"/>
    </row>
    <row r="17" spans="1:12" s="70" customFormat="1" ht="228.75" customHeight="1">
      <c r="A17" s="68"/>
      <c r="B17" s="218" t="s">
        <v>389</v>
      </c>
      <c r="C17" s="219"/>
      <c r="D17" s="219"/>
      <c r="E17" s="219"/>
      <c r="F17" s="219"/>
      <c r="G17" s="219"/>
      <c r="H17" s="219"/>
      <c r="I17" s="219"/>
      <c r="J17" s="219"/>
      <c r="K17" s="219"/>
      <c r="L17" s="220"/>
    </row>
    <row r="18" spans="1:12" s="70" customFormat="1" ht="21" customHeight="1">
      <c r="A18" s="68"/>
      <c r="B18" s="76"/>
      <c r="C18" s="76"/>
      <c r="D18" s="83"/>
      <c r="E18" s="83"/>
      <c r="F18" s="83"/>
      <c r="G18" s="83"/>
      <c r="H18" s="68"/>
      <c r="I18" s="68"/>
      <c r="J18" s="68"/>
      <c r="K18" s="68"/>
      <c r="L18" s="68"/>
    </row>
    <row r="19" spans="1:12" s="5" customFormat="1" ht="34.5" customHeight="1">
      <c r="A19" s="68"/>
      <c r="B19" s="229" t="s">
        <v>279</v>
      </c>
      <c r="C19" s="229"/>
      <c r="D19" s="229"/>
      <c r="E19" s="229"/>
      <c r="F19" s="229"/>
      <c r="G19" s="229"/>
      <c r="H19" s="229"/>
      <c r="I19" s="229"/>
      <c r="J19" s="229"/>
      <c r="K19" s="229"/>
      <c r="L19" s="229"/>
    </row>
    <row r="20" spans="1:12" s="5" customFormat="1" ht="21" customHeight="1">
      <c r="A20" s="24"/>
      <c r="B20" s="221" t="s">
        <v>390</v>
      </c>
      <c r="C20" s="222"/>
      <c r="D20" s="222"/>
      <c r="E20" s="222"/>
      <c r="F20" s="222"/>
      <c r="G20" s="222"/>
      <c r="H20" s="222"/>
      <c r="I20" s="222"/>
      <c r="J20" s="223"/>
      <c r="K20" s="228" t="s">
        <v>50</v>
      </c>
      <c r="L20" s="228"/>
    </row>
    <row r="21" spans="1:12" s="5" customFormat="1" ht="21" customHeight="1">
      <c r="A21" s="24"/>
      <c r="B21" s="23" t="s">
        <v>334</v>
      </c>
      <c r="C21" s="221" t="s">
        <v>333</v>
      </c>
      <c r="D21" s="222"/>
      <c r="E21" s="222"/>
      <c r="F21" s="222"/>
      <c r="G21" s="222"/>
      <c r="H21" s="223"/>
      <c r="I21" s="235"/>
      <c r="J21" s="236"/>
      <c r="K21" s="228"/>
      <c r="L21" s="228"/>
    </row>
    <row r="22" spans="1:12" s="5" customFormat="1" ht="51" customHeight="1">
      <c r="A22" s="24"/>
      <c r="B22" s="23" t="s">
        <v>331</v>
      </c>
      <c r="C22" s="221" t="s">
        <v>335</v>
      </c>
      <c r="D22" s="222"/>
      <c r="E22" s="222"/>
      <c r="F22" s="222"/>
      <c r="G22" s="222"/>
      <c r="H22" s="222"/>
      <c r="I22" s="224"/>
      <c r="J22" s="224"/>
      <c r="K22" s="228"/>
      <c r="L22" s="228"/>
    </row>
    <row r="23" spans="1:12" s="5" customFormat="1" ht="55.5" customHeight="1">
      <c r="A23" s="24"/>
      <c r="B23" s="23" t="s">
        <v>332</v>
      </c>
      <c r="C23" s="222" t="s">
        <v>336</v>
      </c>
      <c r="D23" s="222"/>
      <c r="E23" s="222"/>
      <c r="F23" s="222"/>
      <c r="G23" s="222"/>
      <c r="H23" s="222"/>
      <c r="I23" s="224"/>
      <c r="J23" s="224"/>
      <c r="K23" s="228"/>
      <c r="L23" s="228"/>
    </row>
    <row r="24" spans="2:16" s="30" customFormat="1" ht="18" customHeight="1">
      <c r="B24" s="230" t="s">
        <v>47</v>
      </c>
      <c r="C24" s="231"/>
      <c r="D24" s="231"/>
      <c r="E24" s="231"/>
      <c r="F24" s="231"/>
      <c r="G24" s="231"/>
      <c r="H24" s="232"/>
      <c r="I24" s="233"/>
      <c r="J24" s="234"/>
      <c r="K24" s="228"/>
      <c r="L24" s="228"/>
      <c r="N24" s="52"/>
      <c r="O24" s="31"/>
      <c r="P24" s="52"/>
    </row>
    <row r="25" spans="1:16" s="32" customFormat="1" ht="21" customHeight="1">
      <c r="A25" s="30"/>
      <c r="B25" s="230" t="s">
        <v>48</v>
      </c>
      <c r="C25" s="231"/>
      <c r="D25" s="231"/>
      <c r="E25" s="231"/>
      <c r="F25" s="231"/>
      <c r="G25" s="231"/>
      <c r="H25" s="232"/>
      <c r="I25" s="233"/>
      <c r="J25" s="234"/>
      <c r="K25" s="228"/>
      <c r="L25" s="228"/>
      <c r="N25" s="31"/>
      <c r="O25" s="31"/>
      <c r="P25" s="31"/>
    </row>
    <row r="26" spans="1:16" s="32" customFormat="1" ht="28.5" customHeight="1">
      <c r="A26" s="30"/>
      <c r="B26" s="212" t="s">
        <v>49</v>
      </c>
      <c r="C26" s="213"/>
      <c r="D26" s="213"/>
      <c r="E26" s="213"/>
      <c r="F26" s="213"/>
      <c r="G26" s="213"/>
      <c r="H26" s="214"/>
      <c r="I26" s="233"/>
      <c r="J26" s="233"/>
      <c r="K26" s="228"/>
      <c r="L26" s="228"/>
      <c r="N26" s="31"/>
      <c r="O26" s="31"/>
      <c r="P26" s="31"/>
    </row>
    <row r="27" spans="1:16" s="32" customFormat="1" ht="39.75" customHeight="1">
      <c r="A27" s="30"/>
      <c r="B27" s="215"/>
      <c r="C27" s="216"/>
      <c r="D27" s="216"/>
      <c r="E27" s="216"/>
      <c r="F27" s="216"/>
      <c r="G27" s="216"/>
      <c r="H27" s="217"/>
      <c r="I27" s="233"/>
      <c r="J27" s="233"/>
      <c r="K27" s="228"/>
      <c r="L27" s="228"/>
      <c r="N27" s="31"/>
      <c r="O27" s="31"/>
      <c r="P27" s="31"/>
    </row>
    <row r="28" spans="1:16" s="32" customFormat="1" ht="13.5" customHeight="1">
      <c r="A28" s="30"/>
      <c r="B28" s="55"/>
      <c r="C28" s="55"/>
      <c r="D28" s="55"/>
      <c r="E28" s="55"/>
      <c r="F28" s="55"/>
      <c r="G28" s="55"/>
      <c r="H28" s="76"/>
      <c r="I28" s="68"/>
      <c r="J28" s="68"/>
      <c r="K28" s="46"/>
      <c r="L28" s="46"/>
      <c r="N28" s="31"/>
      <c r="O28" s="31"/>
      <c r="P28" s="31"/>
    </row>
    <row r="29" spans="1:16" s="32" customFormat="1" ht="13.5" customHeight="1">
      <c r="A29" s="30"/>
      <c r="B29" s="55"/>
      <c r="C29" s="55"/>
      <c r="D29" s="55"/>
      <c r="E29" s="55"/>
      <c r="F29" s="55"/>
      <c r="G29" s="55"/>
      <c r="H29" s="76"/>
      <c r="I29" s="68"/>
      <c r="J29" s="68"/>
      <c r="K29" s="46"/>
      <c r="L29" s="46"/>
      <c r="N29" s="31"/>
      <c r="O29" s="31"/>
      <c r="P29" s="31"/>
    </row>
    <row r="30" spans="2:15" ht="15" customHeight="1">
      <c r="B30" s="206"/>
      <c r="C30" s="206"/>
      <c r="D30" s="206"/>
      <c r="E30" s="206"/>
      <c r="F30" s="28"/>
      <c r="G30" s="28"/>
      <c r="H30" s="208"/>
      <c r="I30" s="206"/>
      <c r="J30" s="206"/>
      <c r="K30" s="67"/>
      <c r="L30" s="81"/>
      <c r="M30" s="70"/>
      <c r="O30" s="2"/>
    </row>
    <row r="31" spans="2:15" ht="15" customHeight="1" thickBot="1">
      <c r="B31" s="207"/>
      <c r="C31" s="207"/>
      <c r="D31" s="207"/>
      <c r="E31" s="207"/>
      <c r="F31" s="28"/>
      <c r="G31" s="28"/>
      <c r="H31" s="207"/>
      <c r="I31" s="207"/>
      <c r="J31" s="207"/>
      <c r="K31" s="21"/>
      <c r="L31" s="21"/>
      <c r="M31" s="70"/>
      <c r="O31" s="70"/>
    </row>
    <row r="32" spans="2:15" ht="15" customHeight="1">
      <c r="B32" s="209" t="s">
        <v>280</v>
      </c>
      <c r="C32" s="209"/>
      <c r="D32" s="209"/>
      <c r="E32" s="209"/>
      <c r="F32" s="28"/>
      <c r="G32" s="28"/>
      <c r="H32" s="7" t="s">
        <v>77</v>
      </c>
      <c r="I32" s="7"/>
      <c r="J32" s="7"/>
      <c r="K32" s="14"/>
      <c r="L32" s="14"/>
      <c r="M32" s="70"/>
      <c r="O32" s="2"/>
    </row>
    <row r="33" spans="1:16" s="3" customFormat="1" ht="14.25" customHeight="1">
      <c r="A33" s="29"/>
      <c r="B33" s="7"/>
      <c r="C33" s="28"/>
      <c r="D33" s="28"/>
      <c r="E33" s="28"/>
      <c r="F33" s="28"/>
      <c r="G33" s="28"/>
      <c r="H33" s="7"/>
      <c r="I33" s="7"/>
      <c r="J33" s="7"/>
      <c r="K33" s="11"/>
      <c r="L33" s="11"/>
      <c r="M33" s="70"/>
      <c r="N33" s="70"/>
      <c r="O33" s="70"/>
      <c r="P33" s="70"/>
    </row>
    <row r="34" spans="2:15" ht="15" customHeight="1">
      <c r="B34" s="205" t="s">
        <v>282</v>
      </c>
      <c r="C34" s="205"/>
      <c r="D34" s="7"/>
      <c r="E34" s="7"/>
      <c r="F34" s="7"/>
      <c r="G34" s="7"/>
      <c r="H34" s="7"/>
      <c r="I34" s="7"/>
      <c r="J34" s="7"/>
      <c r="K34" s="14"/>
      <c r="L34" s="14"/>
      <c r="M34" s="70"/>
      <c r="O34" s="2"/>
    </row>
    <row r="35" spans="2:15" ht="15" customHeight="1">
      <c r="B35" s="7"/>
      <c r="C35" s="7"/>
      <c r="D35" s="7"/>
      <c r="E35" s="7"/>
      <c r="F35" s="7"/>
      <c r="G35" s="7"/>
      <c r="H35" s="7"/>
      <c r="I35" s="7"/>
      <c r="J35" s="7"/>
      <c r="K35" s="14"/>
      <c r="L35" s="14"/>
      <c r="M35" s="70"/>
      <c r="O35" s="2"/>
    </row>
    <row r="36" spans="1:16" s="3" customFormat="1" ht="14.25" customHeight="1">
      <c r="A36" s="29"/>
      <c r="B36" s="7"/>
      <c r="C36" s="7"/>
      <c r="D36" s="7"/>
      <c r="E36" s="7"/>
      <c r="F36" s="7"/>
      <c r="G36" s="7"/>
      <c r="H36" s="7"/>
      <c r="I36" s="7"/>
      <c r="J36" s="7"/>
      <c r="K36" s="72"/>
      <c r="L36" s="72"/>
      <c r="M36" s="70"/>
      <c r="N36" s="70"/>
      <c r="O36" s="70"/>
      <c r="P36" s="70"/>
    </row>
    <row r="37" spans="2:15" ht="14.25" customHeight="1">
      <c r="B37" s="7"/>
      <c r="C37" s="7"/>
      <c r="D37" s="7"/>
      <c r="E37" s="7"/>
      <c r="F37" s="7"/>
      <c r="G37" s="7"/>
      <c r="H37" s="7"/>
      <c r="I37" s="7"/>
      <c r="J37" s="7"/>
      <c r="K37" s="21"/>
      <c r="L37" s="21"/>
      <c r="M37" s="70"/>
      <c r="O37" s="70"/>
    </row>
    <row r="38" spans="1:16" s="3" customFormat="1" ht="14.25" customHeight="1">
      <c r="A38" s="29"/>
      <c r="B38" s="7"/>
      <c r="C38" s="7"/>
      <c r="D38" s="7"/>
      <c r="E38" s="7"/>
      <c r="F38" s="7"/>
      <c r="G38" s="7"/>
      <c r="H38" s="7"/>
      <c r="I38" s="7"/>
      <c r="J38" s="7"/>
      <c r="K38" s="72"/>
      <c r="L38" s="72"/>
      <c r="M38" s="70"/>
      <c r="N38" s="70"/>
      <c r="O38" s="70"/>
      <c r="P38" s="70"/>
    </row>
    <row r="39" spans="2:15" ht="14.25" customHeight="1">
      <c r="B39" s="7"/>
      <c r="C39" s="7"/>
      <c r="D39" s="7"/>
      <c r="E39" s="7"/>
      <c r="F39" s="7"/>
      <c r="G39" s="7"/>
      <c r="H39" s="7"/>
      <c r="I39" s="7"/>
      <c r="J39" s="7"/>
      <c r="K39" s="14"/>
      <c r="L39" s="14"/>
      <c r="M39" s="70"/>
      <c r="O39" s="70"/>
    </row>
    <row r="40" spans="2:15" ht="14.25" customHeight="1">
      <c r="B40" s="7"/>
      <c r="C40" s="7"/>
      <c r="D40" s="7"/>
      <c r="E40" s="7"/>
      <c r="F40" s="7"/>
      <c r="G40" s="7"/>
      <c r="H40" s="7"/>
      <c r="I40" s="7"/>
      <c r="J40" s="7"/>
      <c r="K40" s="67"/>
      <c r="L40" s="81"/>
      <c r="M40" s="70"/>
      <c r="O40" s="2"/>
    </row>
    <row r="41" spans="1:16" s="3" customFormat="1" ht="14.25" customHeight="1">
      <c r="A41" s="29"/>
      <c r="B41" s="7"/>
      <c r="C41" s="7"/>
      <c r="D41" s="7"/>
      <c r="E41" s="7"/>
      <c r="F41" s="7"/>
      <c r="G41" s="7"/>
      <c r="H41" s="7"/>
      <c r="I41" s="7"/>
      <c r="J41" s="7"/>
      <c r="K41" s="21"/>
      <c r="L41" s="21"/>
      <c r="M41" s="70"/>
      <c r="N41" s="70"/>
      <c r="O41" s="70"/>
      <c r="P41" s="70"/>
    </row>
    <row r="42" spans="2:15" ht="15" customHeight="1">
      <c r="B42" s="7"/>
      <c r="C42" s="7"/>
      <c r="D42" s="7"/>
      <c r="E42" s="7"/>
      <c r="F42" s="7"/>
      <c r="G42" s="7"/>
      <c r="H42" s="7"/>
      <c r="I42" s="7"/>
      <c r="J42" s="7"/>
      <c r="K42" s="21"/>
      <c r="L42" s="21"/>
      <c r="M42" s="70"/>
      <c r="O42" s="70"/>
    </row>
    <row r="43" spans="2:15" ht="15" customHeight="1">
      <c r="B43" s="7"/>
      <c r="C43" s="7"/>
      <c r="D43" s="7"/>
      <c r="E43" s="7"/>
      <c r="F43" s="7"/>
      <c r="G43" s="7"/>
      <c r="H43" s="7"/>
      <c r="I43" s="7"/>
      <c r="J43" s="7"/>
      <c r="K43" s="67"/>
      <c r="L43" s="81"/>
      <c r="M43" s="70"/>
      <c r="O43" s="2"/>
    </row>
    <row r="44" spans="1:16" s="3" customFormat="1" ht="15" customHeight="1">
      <c r="A44" s="29"/>
      <c r="B44" s="7"/>
      <c r="C44" s="7"/>
      <c r="D44" s="7"/>
      <c r="E44" s="7"/>
      <c r="F44" s="7"/>
      <c r="G44" s="7"/>
      <c r="H44" s="7"/>
      <c r="I44" s="7"/>
      <c r="J44" s="7"/>
      <c r="K44" s="72"/>
      <c r="L44" s="72"/>
      <c r="M44" s="70"/>
      <c r="N44" s="70"/>
      <c r="O44" s="70"/>
      <c r="P44" s="70"/>
    </row>
    <row r="45" spans="2:15" ht="15" customHeight="1">
      <c r="B45" s="7"/>
      <c r="C45" s="7"/>
      <c r="D45" s="7"/>
      <c r="E45" s="7"/>
      <c r="F45" s="7"/>
      <c r="G45" s="7"/>
      <c r="H45" s="7"/>
      <c r="I45" s="7"/>
      <c r="J45" s="7"/>
      <c r="K45" s="72"/>
      <c r="L45" s="81"/>
      <c r="M45" s="70"/>
      <c r="O45" s="70"/>
    </row>
    <row r="46" spans="2:15" ht="15" customHeight="1">
      <c r="B46" s="7"/>
      <c r="C46" s="7"/>
      <c r="D46" s="7"/>
      <c r="E46" s="7"/>
      <c r="F46" s="7"/>
      <c r="G46" s="7"/>
      <c r="H46" s="7"/>
      <c r="I46" s="7"/>
      <c r="J46" s="7"/>
      <c r="K46" s="67"/>
      <c r="L46" s="81"/>
      <c r="M46" s="70"/>
      <c r="O46" s="2"/>
    </row>
    <row r="47" spans="2:13" ht="15" customHeight="1">
      <c r="B47" s="7"/>
      <c r="C47" s="7"/>
      <c r="D47" s="7"/>
      <c r="E47" s="7"/>
      <c r="F47" s="7"/>
      <c r="G47" s="7"/>
      <c r="H47" s="7"/>
      <c r="I47" s="7"/>
      <c r="J47" s="7"/>
      <c r="K47" s="72"/>
      <c r="L47" s="72"/>
      <c r="M47" s="70"/>
    </row>
    <row r="48" spans="11:13" ht="15" customHeight="1">
      <c r="K48" s="70"/>
      <c r="L48" s="70"/>
      <c r="M48" s="70"/>
    </row>
    <row r="49" spans="11:13" ht="15" customHeight="1">
      <c r="K49" s="70"/>
      <c r="L49" s="70"/>
      <c r="M49" s="70"/>
    </row>
    <row r="50" ht="15" customHeight="1"/>
    <row r="51" ht="15" customHeight="1"/>
    <row r="52" ht="15" customHeight="1"/>
    <row r="53" ht="15" customHeight="1"/>
    <row r="54" ht="15" customHeight="1"/>
  </sheetData>
  <sheetProtection password="F9D0" sheet="1" objects="1" scenarios="1" selectLockedCells="1"/>
  <mergeCells count="44">
    <mergeCell ref="D7:L7"/>
    <mergeCell ref="B8:C8"/>
    <mergeCell ref="D12:G12"/>
    <mergeCell ref="B10:C10"/>
    <mergeCell ref="B11:C11"/>
    <mergeCell ref="D9:L9"/>
    <mergeCell ref="B7:C7"/>
    <mergeCell ref="D14:L14"/>
    <mergeCell ref="B1:L2"/>
    <mergeCell ref="I25:J25"/>
    <mergeCell ref="B6:L6"/>
    <mergeCell ref="H13:L13"/>
    <mergeCell ref="B12:C12"/>
    <mergeCell ref="H10:L10"/>
    <mergeCell ref="H11:L11"/>
    <mergeCell ref="H12:L12"/>
    <mergeCell ref="B3:L3"/>
    <mergeCell ref="B24:H24"/>
    <mergeCell ref="B25:H25"/>
    <mergeCell ref="I24:J24"/>
    <mergeCell ref="I26:J27"/>
    <mergeCell ref="B16:L16"/>
    <mergeCell ref="I21:J21"/>
    <mergeCell ref="I22:J22"/>
    <mergeCell ref="C21:H21"/>
    <mergeCell ref="C22:H22"/>
    <mergeCell ref="C23:H23"/>
    <mergeCell ref="I23:J23"/>
    <mergeCell ref="D8:L8"/>
    <mergeCell ref="B9:C9"/>
    <mergeCell ref="D10:G10"/>
    <mergeCell ref="D11:G11"/>
    <mergeCell ref="K20:L27"/>
    <mergeCell ref="B19:L19"/>
    <mergeCell ref="B34:C34"/>
    <mergeCell ref="B30:E31"/>
    <mergeCell ref="H30:J31"/>
    <mergeCell ref="B32:E32"/>
    <mergeCell ref="B13:C13"/>
    <mergeCell ref="D13:G13"/>
    <mergeCell ref="B26:H27"/>
    <mergeCell ref="B14:C14"/>
    <mergeCell ref="B17:L17"/>
    <mergeCell ref="B20:J20"/>
  </mergeCells>
  <dataValidations count="2">
    <dataValidation type="list" allowBlank="1" showInputMessage="1" showErrorMessage="1" sqref="I24:J27">
      <formula1>"Yes,No,I don't know"</formula1>
    </dataValidation>
    <dataValidation type="list" allowBlank="1" showInputMessage="1" showErrorMessage="1" sqref="I21:J23">
      <formula1>"TRUE,FALSE"</formula1>
    </dataValidation>
  </dataValidations>
  <printOptions horizontalCentered="1"/>
  <pageMargins left="0.5" right="0.5" top="0.5" bottom="0.5" header="0.3" footer="0.3"/>
  <pageSetup fitToHeight="1" fitToWidth="1" horizontalDpi="600" verticalDpi="600" orientation="portrait" scale="60" r:id="rId2"/>
  <headerFooter>
    <oddHeader>&amp;L&amp;G</oddHeader>
    <oddFooter>&amp;L&amp;A&amp;CRFP#1 2018 AHFP&amp;R&amp;D</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1:Q45"/>
  <sheetViews>
    <sheetView showGridLines="0" zoomScalePageLayoutView="0" workbookViewId="0" topLeftCell="A1">
      <selection activeCell="I41" sqref="I41:K42"/>
    </sheetView>
  </sheetViews>
  <sheetFormatPr defaultColWidth="10.7109375" defaultRowHeight="15"/>
  <cols>
    <col min="1" max="2" width="4.57421875" style="29" customWidth="1"/>
    <col min="3" max="3" width="11.00390625" style="29" customWidth="1"/>
    <col min="4" max="4" width="21.8515625" style="29" customWidth="1"/>
    <col min="5" max="5" width="6.7109375" style="29" customWidth="1"/>
    <col min="6" max="6" width="18.57421875" style="29" customWidth="1"/>
    <col min="7" max="7" width="10.00390625" style="29" customWidth="1"/>
    <col min="8" max="8" width="6.7109375" style="29" customWidth="1"/>
    <col min="9" max="9" width="10.57421875" style="29" customWidth="1"/>
    <col min="10" max="10" width="3.7109375" style="29" customWidth="1"/>
    <col min="11" max="11" width="8.7109375" style="29" customWidth="1"/>
    <col min="12" max="12" width="6.28125" style="29" customWidth="1"/>
    <col min="13" max="13" width="10.57421875" style="29" customWidth="1"/>
    <col min="14" max="14" width="5.421875" style="29" customWidth="1"/>
    <col min="15" max="15" width="5.7109375" style="5" customWidth="1"/>
    <col min="16" max="16" width="10.7109375" style="5" hidden="1" customWidth="1"/>
    <col min="17" max="17" width="5.7109375" style="5" customWidth="1"/>
    <col min="18" max="16384" width="10.7109375" style="29" customWidth="1"/>
  </cols>
  <sheetData>
    <row r="1" spans="2:12" ht="27" customHeight="1">
      <c r="B1" s="3"/>
      <c r="C1" s="3"/>
      <c r="D1" s="3"/>
      <c r="E1" s="262" t="s">
        <v>1</v>
      </c>
      <c r="F1" s="262"/>
      <c r="G1" s="262"/>
      <c r="H1" s="262"/>
      <c r="I1" s="262"/>
      <c r="J1" s="3"/>
      <c r="K1" s="3"/>
      <c r="L1" s="3"/>
    </row>
    <row r="2" spans="2:12" ht="15.75" customHeight="1">
      <c r="B2" s="264" t="s">
        <v>337</v>
      </c>
      <c r="C2" s="265"/>
      <c r="D2" s="263" t="s">
        <v>79</v>
      </c>
      <c r="E2" s="263"/>
      <c r="F2" s="263"/>
      <c r="G2" s="263"/>
      <c r="H2" s="263"/>
      <c r="I2" s="263"/>
      <c r="J2" s="263"/>
      <c r="K2" s="263"/>
      <c r="L2" s="263"/>
    </row>
    <row r="3" spans="2:12" ht="12" customHeight="1">
      <c r="B3" s="266"/>
      <c r="C3" s="267"/>
      <c r="D3" s="263"/>
      <c r="E3" s="263"/>
      <c r="F3" s="263"/>
      <c r="G3" s="263"/>
      <c r="H3" s="263"/>
      <c r="I3" s="263"/>
      <c r="J3" s="263"/>
      <c r="K3" s="263"/>
      <c r="L3" s="263"/>
    </row>
    <row r="4" spans="2:14" ht="25.5" customHeight="1">
      <c r="B4" s="266"/>
      <c r="C4" s="267"/>
      <c r="D4" s="21"/>
      <c r="E4" s="192" t="s">
        <v>38</v>
      </c>
      <c r="F4" s="192"/>
      <c r="G4" s="192"/>
      <c r="H4" s="192"/>
      <c r="I4" s="192"/>
      <c r="J4" s="8"/>
      <c r="K4" s="8"/>
      <c r="L4" s="8"/>
      <c r="M4" s="25"/>
      <c r="N4" s="5"/>
    </row>
    <row r="5" spans="2:14" ht="12.75" customHeight="1">
      <c r="B5" s="266"/>
      <c r="C5" s="267"/>
      <c r="D5" s="21"/>
      <c r="E5" s="192"/>
      <c r="F5" s="192"/>
      <c r="G5" s="192"/>
      <c r="H5" s="192"/>
      <c r="I5" s="192"/>
      <c r="J5" s="70"/>
      <c r="K5" s="70"/>
      <c r="L5" s="70"/>
      <c r="M5" s="5"/>
      <c r="N5" s="5"/>
    </row>
    <row r="6" spans="2:14" ht="6.75" customHeight="1">
      <c r="B6" s="266"/>
      <c r="C6" s="267"/>
      <c r="D6" s="21"/>
      <c r="E6" s="79"/>
      <c r="F6" s="79"/>
      <c r="G6" s="79"/>
      <c r="H6" s="79"/>
      <c r="I6" s="79"/>
      <c r="J6" s="70"/>
      <c r="K6" s="70"/>
      <c r="L6" s="70"/>
      <c r="M6" s="5"/>
      <c r="N6" s="5"/>
    </row>
    <row r="7" spans="2:14" ht="21.75" customHeight="1">
      <c r="B7" s="266"/>
      <c r="C7" s="267"/>
      <c r="D7" s="270">
        <f>'Applicant-3 (Pre-App Pg 1)'!D7</f>
        <v>0</v>
      </c>
      <c r="E7" s="270"/>
      <c r="F7" s="270"/>
      <c r="G7" s="270"/>
      <c r="H7" s="270"/>
      <c r="I7" s="270"/>
      <c r="J7" s="270"/>
      <c r="K7" s="270"/>
      <c r="L7" s="271"/>
      <c r="M7" s="5"/>
      <c r="N7" s="5"/>
    </row>
    <row r="8" spans="2:13" s="5" customFormat="1" ht="7.5" customHeight="1">
      <c r="B8" s="268"/>
      <c r="C8" s="269"/>
      <c r="D8" s="21"/>
      <c r="E8" s="26"/>
      <c r="F8" s="27"/>
      <c r="G8" s="27"/>
      <c r="H8" s="27"/>
      <c r="I8" s="27"/>
      <c r="J8" s="21"/>
      <c r="K8" s="21"/>
      <c r="L8" s="21"/>
      <c r="M8" s="21"/>
    </row>
    <row r="9" spans="2:13" s="5" customFormat="1" ht="15" customHeight="1">
      <c r="B9" s="35"/>
      <c r="C9" s="241" t="s">
        <v>135</v>
      </c>
      <c r="D9" s="242"/>
      <c r="E9" s="242"/>
      <c r="F9" s="242"/>
      <c r="G9" s="242"/>
      <c r="H9" s="242"/>
      <c r="I9" s="242"/>
      <c r="J9" s="242"/>
      <c r="K9" s="242"/>
      <c r="L9" s="242"/>
      <c r="M9" s="243"/>
    </row>
    <row r="10" spans="2:13" s="5" customFormat="1" ht="22.5" customHeight="1">
      <c r="B10" s="146"/>
      <c r="C10" s="39" t="s">
        <v>26</v>
      </c>
      <c r="D10" s="39"/>
      <c r="E10" s="41"/>
      <c r="F10" s="41"/>
      <c r="G10" s="41"/>
      <c r="H10" s="249" t="s">
        <v>129</v>
      </c>
      <c r="I10" s="249"/>
      <c r="J10" s="272"/>
      <c r="K10" s="246">
        <v>0</v>
      </c>
      <c r="L10" s="247"/>
      <c r="M10" s="248"/>
    </row>
    <row r="11" spans="2:13" s="5" customFormat="1" ht="14.25" customHeight="1">
      <c r="B11" s="2"/>
      <c r="C11" s="253" t="s">
        <v>264</v>
      </c>
      <c r="D11" s="254"/>
      <c r="E11" s="254"/>
      <c r="F11" s="254"/>
      <c r="G11" s="254"/>
      <c r="H11" s="254"/>
      <c r="I11" s="254"/>
      <c r="J11" s="254"/>
      <c r="K11" s="254"/>
      <c r="L11" s="254"/>
      <c r="M11" s="255"/>
    </row>
    <row r="12" spans="2:13" s="5" customFormat="1" ht="23.25" customHeight="1">
      <c r="B12" s="2"/>
      <c r="C12" s="256"/>
      <c r="D12" s="254"/>
      <c r="E12" s="254"/>
      <c r="F12" s="254"/>
      <c r="G12" s="254"/>
      <c r="H12" s="254"/>
      <c r="I12" s="254"/>
      <c r="J12" s="254"/>
      <c r="K12" s="254"/>
      <c r="L12" s="254"/>
      <c r="M12" s="255"/>
    </row>
    <row r="13" spans="2:13" s="5" customFormat="1" ht="14.25" customHeight="1">
      <c r="B13" s="68"/>
      <c r="C13" s="256"/>
      <c r="D13" s="254"/>
      <c r="E13" s="254"/>
      <c r="F13" s="254"/>
      <c r="G13" s="254"/>
      <c r="H13" s="254"/>
      <c r="I13" s="254"/>
      <c r="J13" s="254"/>
      <c r="K13" s="254"/>
      <c r="L13" s="254"/>
      <c r="M13" s="255"/>
    </row>
    <row r="14" spans="2:13" s="5" customFormat="1" ht="17.25" customHeight="1">
      <c r="B14" s="68"/>
      <c r="C14" s="221" t="s">
        <v>265</v>
      </c>
      <c r="D14" s="222"/>
      <c r="E14" s="222"/>
      <c r="F14" s="222"/>
      <c r="G14" s="222"/>
      <c r="H14" s="222"/>
      <c r="I14" s="222"/>
      <c r="J14" s="222"/>
      <c r="K14" s="222"/>
      <c r="L14" s="222"/>
      <c r="M14" s="223"/>
    </row>
    <row r="15" spans="2:13" s="5" customFormat="1" ht="14.25" customHeight="1">
      <c r="B15" s="68"/>
      <c r="C15" s="253" t="s">
        <v>33</v>
      </c>
      <c r="D15" s="257"/>
      <c r="E15" s="257"/>
      <c r="F15" s="257"/>
      <c r="G15" s="257"/>
      <c r="H15" s="257"/>
      <c r="I15" s="257"/>
      <c r="J15" s="257"/>
      <c r="K15" s="257"/>
      <c r="L15" s="257"/>
      <c r="M15" s="258"/>
    </row>
    <row r="16" spans="2:13" s="5" customFormat="1" ht="18.75" customHeight="1">
      <c r="B16" s="68"/>
      <c r="C16" s="256"/>
      <c r="D16" s="254"/>
      <c r="E16" s="254"/>
      <c r="F16" s="254"/>
      <c r="G16" s="254"/>
      <c r="H16" s="254"/>
      <c r="I16" s="254"/>
      <c r="J16" s="254"/>
      <c r="K16" s="254"/>
      <c r="L16" s="254"/>
      <c r="M16" s="255"/>
    </row>
    <row r="17" spans="2:13" s="5" customFormat="1" ht="14.25" customHeight="1">
      <c r="B17" s="68"/>
      <c r="C17" s="256"/>
      <c r="D17" s="254"/>
      <c r="E17" s="254"/>
      <c r="F17" s="254"/>
      <c r="G17" s="254"/>
      <c r="H17" s="254"/>
      <c r="I17" s="254"/>
      <c r="J17" s="254"/>
      <c r="K17" s="254"/>
      <c r="L17" s="254"/>
      <c r="M17" s="255"/>
    </row>
    <row r="18" spans="2:14" s="5" customFormat="1" ht="14.25" customHeight="1">
      <c r="B18" s="2"/>
      <c r="C18" s="256"/>
      <c r="D18" s="254"/>
      <c r="E18" s="254"/>
      <c r="F18" s="254"/>
      <c r="G18" s="254"/>
      <c r="H18" s="254"/>
      <c r="I18" s="254"/>
      <c r="J18" s="254"/>
      <c r="K18" s="254"/>
      <c r="L18" s="254"/>
      <c r="M18" s="255"/>
      <c r="N18" s="3"/>
    </row>
    <row r="19" spans="2:14" s="5" customFormat="1" ht="24.75" customHeight="1">
      <c r="B19" s="81"/>
      <c r="C19" s="259"/>
      <c r="D19" s="260"/>
      <c r="E19" s="260"/>
      <c r="F19" s="260"/>
      <c r="G19" s="260"/>
      <c r="H19" s="260"/>
      <c r="I19" s="260"/>
      <c r="J19" s="260"/>
      <c r="K19" s="260"/>
      <c r="L19" s="260"/>
      <c r="M19" s="261"/>
      <c r="N19" s="29"/>
    </row>
    <row r="20" spans="2:16" ht="22.5" customHeight="1">
      <c r="B20" s="146"/>
      <c r="C20" s="244" t="s">
        <v>130</v>
      </c>
      <c r="D20" s="245"/>
      <c r="E20" s="245"/>
      <c r="F20" s="245"/>
      <c r="G20" s="245"/>
      <c r="H20" s="249" t="s">
        <v>129</v>
      </c>
      <c r="I20" s="249"/>
      <c r="J20" s="249"/>
      <c r="K20" s="273">
        <v>0</v>
      </c>
      <c r="L20" s="274"/>
      <c r="M20" s="275"/>
      <c r="N20" s="3"/>
      <c r="P20" s="70"/>
    </row>
    <row r="21" spans="2:17" s="3" customFormat="1" ht="14.25" customHeight="1">
      <c r="B21" s="2"/>
      <c r="C21" s="253" t="s">
        <v>34</v>
      </c>
      <c r="D21" s="257"/>
      <c r="E21" s="257"/>
      <c r="F21" s="257"/>
      <c r="G21" s="257"/>
      <c r="H21" s="257"/>
      <c r="I21" s="257"/>
      <c r="J21" s="257"/>
      <c r="K21" s="257"/>
      <c r="L21" s="257"/>
      <c r="M21" s="258"/>
      <c r="O21" s="70"/>
      <c r="P21" s="70"/>
      <c r="Q21" s="70"/>
    </row>
    <row r="22" spans="2:17" s="3" customFormat="1" ht="23.25" customHeight="1">
      <c r="B22" s="2"/>
      <c r="C22" s="256"/>
      <c r="D22" s="254"/>
      <c r="E22" s="254"/>
      <c r="F22" s="254"/>
      <c r="G22" s="254"/>
      <c r="H22" s="254"/>
      <c r="I22" s="254"/>
      <c r="J22" s="254"/>
      <c r="K22" s="254"/>
      <c r="L22" s="254"/>
      <c r="M22" s="255"/>
      <c r="N22" s="29"/>
      <c r="O22" s="70"/>
      <c r="P22" s="70"/>
      <c r="Q22" s="70"/>
    </row>
    <row r="23" spans="2:17" s="3" customFormat="1" ht="34.5" customHeight="1">
      <c r="B23" s="68"/>
      <c r="C23" s="221" t="s">
        <v>266</v>
      </c>
      <c r="D23" s="222"/>
      <c r="E23" s="222"/>
      <c r="F23" s="222"/>
      <c r="G23" s="222"/>
      <c r="H23" s="222"/>
      <c r="I23" s="222"/>
      <c r="J23" s="222"/>
      <c r="K23" s="222"/>
      <c r="L23" s="222"/>
      <c r="M23" s="223"/>
      <c r="N23" s="29"/>
      <c r="O23" s="70"/>
      <c r="P23" s="70"/>
      <c r="Q23" s="70"/>
    </row>
    <row r="24" spans="2:16" ht="15.75" customHeight="1">
      <c r="B24" s="68"/>
      <c r="C24" s="253" t="s">
        <v>35</v>
      </c>
      <c r="D24" s="257"/>
      <c r="E24" s="257"/>
      <c r="F24" s="257"/>
      <c r="G24" s="257"/>
      <c r="H24" s="257"/>
      <c r="I24" s="257"/>
      <c r="J24" s="257"/>
      <c r="K24" s="257"/>
      <c r="L24" s="257"/>
      <c r="M24" s="258"/>
      <c r="N24" s="3"/>
      <c r="P24" s="70"/>
    </row>
    <row r="25" spans="2:16" ht="36" customHeight="1">
      <c r="B25" s="68"/>
      <c r="C25" s="256"/>
      <c r="D25" s="254"/>
      <c r="E25" s="254"/>
      <c r="F25" s="254"/>
      <c r="G25" s="254"/>
      <c r="H25" s="254"/>
      <c r="I25" s="254"/>
      <c r="J25" s="254"/>
      <c r="K25" s="254"/>
      <c r="L25" s="254"/>
      <c r="M25" s="255"/>
      <c r="N25" s="3"/>
      <c r="P25" s="70"/>
    </row>
    <row r="26" spans="2:17" s="3" customFormat="1" ht="15" customHeight="1">
      <c r="B26" s="68"/>
      <c r="C26" s="256"/>
      <c r="D26" s="254"/>
      <c r="E26" s="254"/>
      <c r="F26" s="254"/>
      <c r="G26" s="254"/>
      <c r="H26" s="254"/>
      <c r="I26" s="254"/>
      <c r="J26" s="254"/>
      <c r="K26" s="254"/>
      <c r="L26" s="254"/>
      <c r="M26" s="255"/>
      <c r="N26" s="29"/>
      <c r="O26" s="70"/>
      <c r="P26" s="70"/>
      <c r="Q26" s="70"/>
    </row>
    <row r="27" spans="2:17" s="3" customFormat="1" ht="15" customHeight="1">
      <c r="B27" s="2"/>
      <c r="C27" s="256"/>
      <c r="D27" s="254"/>
      <c r="E27" s="254"/>
      <c r="F27" s="254"/>
      <c r="G27" s="254"/>
      <c r="H27" s="254"/>
      <c r="I27" s="254"/>
      <c r="J27" s="254"/>
      <c r="K27" s="254"/>
      <c r="L27" s="254"/>
      <c r="M27" s="255"/>
      <c r="N27" s="29"/>
      <c r="O27" s="70"/>
      <c r="P27" s="70"/>
      <c r="Q27" s="70"/>
    </row>
    <row r="28" spans="2:16" ht="15" customHeight="1">
      <c r="B28" s="81"/>
      <c r="C28" s="259"/>
      <c r="D28" s="260"/>
      <c r="E28" s="260"/>
      <c r="F28" s="260"/>
      <c r="G28" s="260"/>
      <c r="H28" s="260"/>
      <c r="I28" s="260"/>
      <c r="J28" s="260"/>
      <c r="K28" s="260"/>
      <c r="L28" s="260"/>
      <c r="M28" s="261"/>
      <c r="P28" s="70"/>
    </row>
    <row r="29" spans="2:16" ht="23.25" customHeight="1">
      <c r="B29" s="146"/>
      <c r="C29" s="39" t="s">
        <v>28</v>
      </c>
      <c r="D29" s="40"/>
      <c r="E29" s="40"/>
      <c r="F29" s="40"/>
      <c r="G29" s="40"/>
      <c r="H29" s="249" t="s">
        <v>129</v>
      </c>
      <c r="I29" s="249"/>
      <c r="J29" s="249"/>
      <c r="K29" s="246">
        <v>0</v>
      </c>
      <c r="L29" s="247"/>
      <c r="M29" s="248"/>
      <c r="N29" s="70"/>
      <c r="P29" s="70"/>
    </row>
    <row r="30" spans="2:16" ht="15" customHeight="1">
      <c r="B30" s="2"/>
      <c r="C30" s="253" t="s">
        <v>36</v>
      </c>
      <c r="D30" s="257"/>
      <c r="E30" s="257"/>
      <c r="F30" s="257"/>
      <c r="G30" s="257"/>
      <c r="H30" s="257"/>
      <c r="I30" s="257"/>
      <c r="J30" s="257"/>
      <c r="K30" s="257"/>
      <c r="L30" s="257"/>
      <c r="M30" s="258"/>
      <c r="N30" s="70"/>
      <c r="P30" s="70"/>
    </row>
    <row r="31" spans="2:16" ht="24" customHeight="1">
      <c r="B31" s="2"/>
      <c r="C31" s="256"/>
      <c r="D31" s="254"/>
      <c r="E31" s="254"/>
      <c r="F31" s="254"/>
      <c r="G31" s="254"/>
      <c r="H31" s="254"/>
      <c r="I31" s="254"/>
      <c r="J31" s="254"/>
      <c r="K31" s="254"/>
      <c r="L31" s="254"/>
      <c r="M31" s="255"/>
      <c r="N31" s="70"/>
      <c r="P31" s="70"/>
    </row>
    <row r="32" spans="2:16" ht="35.25" customHeight="1">
      <c r="B32" s="68"/>
      <c r="C32" s="221" t="s">
        <v>267</v>
      </c>
      <c r="D32" s="222"/>
      <c r="E32" s="222"/>
      <c r="F32" s="222"/>
      <c r="G32" s="222"/>
      <c r="H32" s="222"/>
      <c r="I32" s="222"/>
      <c r="J32" s="222"/>
      <c r="K32" s="222"/>
      <c r="L32" s="222"/>
      <c r="M32" s="223"/>
      <c r="N32" s="70"/>
      <c r="P32" s="70"/>
    </row>
    <row r="33" spans="2:16" ht="24.75" customHeight="1">
      <c r="B33" s="68"/>
      <c r="C33" s="221" t="s">
        <v>37</v>
      </c>
      <c r="D33" s="222"/>
      <c r="E33" s="222"/>
      <c r="F33" s="222"/>
      <c r="G33" s="222"/>
      <c r="H33" s="222"/>
      <c r="I33" s="222"/>
      <c r="J33" s="222"/>
      <c r="K33" s="222"/>
      <c r="L33" s="222"/>
      <c r="M33" s="223"/>
      <c r="N33" s="70"/>
      <c r="P33" s="2"/>
    </row>
    <row r="34" spans="2:17" s="3" customFormat="1" ht="22.5" customHeight="1">
      <c r="B34" s="146"/>
      <c r="C34" s="39" t="s">
        <v>29</v>
      </c>
      <c r="D34" s="40"/>
      <c r="E34" s="40"/>
      <c r="F34" s="40"/>
      <c r="G34" s="40"/>
      <c r="H34" s="249" t="s">
        <v>129</v>
      </c>
      <c r="I34" s="249"/>
      <c r="J34" s="249"/>
      <c r="K34" s="246">
        <v>0</v>
      </c>
      <c r="L34" s="247"/>
      <c r="M34" s="248"/>
      <c r="N34" s="70"/>
      <c r="O34" s="70"/>
      <c r="P34" s="70"/>
      <c r="Q34" s="70"/>
    </row>
    <row r="35" spans="2:17" s="3" customFormat="1" ht="14.25" customHeight="1">
      <c r="B35" s="2"/>
      <c r="C35" s="253" t="s">
        <v>39</v>
      </c>
      <c r="D35" s="257"/>
      <c r="E35" s="257"/>
      <c r="F35" s="257"/>
      <c r="G35" s="257"/>
      <c r="H35" s="257"/>
      <c r="I35" s="257"/>
      <c r="J35" s="257"/>
      <c r="K35" s="257"/>
      <c r="L35" s="257"/>
      <c r="M35" s="258"/>
      <c r="N35" s="70"/>
      <c r="O35" s="70"/>
      <c r="P35" s="70"/>
      <c r="Q35" s="70"/>
    </row>
    <row r="36" spans="2:17" s="3" customFormat="1" ht="23.25" customHeight="1">
      <c r="B36" s="2"/>
      <c r="C36" s="256"/>
      <c r="D36" s="254"/>
      <c r="E36" s="254"/>
      <c r="F36" s="254"/>
      <c r="G36" s="254"/>
      <c r="H36" s="254"/>
      <c r="I36" s="254"/>
      <c r="J36" s="254"/>
      <c r="K36" s="254"/>
      <c r="L36" s="254"/>
      <c r="M36" s="255"/>
      <c r="N36" s="70"/>
      <c r="O36" s="70"/>
      <c r="P36" s="70"/>
      <c r="Q36" s="70"/>
    </row>
    <row r="37" spans="2:17" s="3" customFormat="1" ht="33.75" customHeight="1">
      <c r="B37" s="68"/>
      <c r="C37" s="221" t="s">
        <v>268</v>
      </c>
      <c r="D37" s="222"/>
      <c r="E37" s="222"/>
      <c r="F37" s="222"/>
      <c r="G37" s="222"/>
      <c r="H37" s="222"/>
      <c r="I37" s="222"/>
      <c r="J37" s="222"/>
      <c r="K37" s="222"/>
      <c r="L37" s="222"/>
      <c r="M37" s="223"/>
      <c r="N37" s="70"/>
      <c r="O37" s="70"/>
      <c r="P37" s="70"/>
      <c r="Q37" s="70"/>
    </row>
    <row r="38" spans="2:16" ht="15" customHeight="1">
      <c r="B38" s="68"/>
      <c r="C38" s="253" t="s">
        <v>40</v>
      </c>
      <c r="D38" s="257"/>
      <c r="E38" s="257"/>
      <c r="F38" s="257"/>
      <c r="G38" s="257"/>
      <c r="H38" s="257"/>
      <c r="I38" s="257"/>
      <c r="J38" s="257"/>
      <c r="K38" s="257"/>
      <c r="L38" s="257"/>
      <c r="M38" s="258"/>
      <c r="N38" s="70"/>
      <c r="P38" s="70"/>
    </row>
    <row r="39" spans="2:14" ht="15" customHeight="1">
      <c r="B39" s="68"/>
      <c r="C39" s="259"/>
      <c r="D39" s="260"/>
      <c r="E39" s="260"/>
      <c r="F39" s="260"/>
      <c r="G39" s="260"/>
      <c r="H39" s="260"/>
      <c r="I39" s="260"/>
      <c r="J39" s="260"/>
      <c r="K39" s="260"/>
      <c r="L39" s="260"/>
      <c r="M39" s="261"/>
      <c r="N39" s="70"/>
    </row>
    <row r="40" spans="2:14" ht="15" customHeight="1">
      <c r="B40" s="68"/>
      <c r="C40" s="85"/>
      <c r="D40" s="85"/>
      <c r="E40" s="85"/>
      <c r="F40" s="85"/>
      <c r="G40" s="85"/>
      <c r="H40" s="85"/>
      <c r="I40" s="85"/>
      <c r="J40" s="85"/>
      <c r="K40" s="85"/>
      <c r="L40" s="85"/>
      <c r="M40" s="85"/>
      <c r="N40" s="70"/>
    </row>
    <row r="41" spans="3:11" ht="15" customHeight="1">
      <c r="C41" s="206"/>
      <c r="D41" s="206"/>
      <c r="E41" s="206"/>
      <c r="F41" s="206"/>
      <c r="G41" s="28"/>
      <c r="H41" s="28"/>
      <c r="I41" s="250"/>
      <c r="J41" s="251"/>
      <c r="K41" s="251"/>
    </row>
    <row r="42" spans="3:11" ht="15" customHeight="1" thickBot="1">
      <c r="C42" s="207"/>
      <c r="D42" s="207"/>
      <c r="E42" s="207"/>
      <c r="F42" s="207"/>
      <c r="G42" s="28"/>
      <c r="H42" s="28"/>
      <c r="I42" s="252"/>
      <c r="J42" s="252"/>
      <c r="K42" s="252"/>
    </row>
    <row r="43" spans="3:11" ht="15" customHeight="1">
      <c r="C43" s="209" t="s">
        <v>280</v>
      </c>
      <c r="D43" s="209"/>
      <c r="E43" s="209"/>
      <c r="F43" s="209"/>
      <c r="G43" s="28"/>
      <c r="H43" s="28"/>
      <c r="I43" s="7" t="s">
        <v>77</v>
      </c>
      <c r="J43" s="7"/>
      <c r="K43" s="7"/>
    </row>
    <row r="44" spans="3:9" ht="15" customHeight="1">
      <c r="C44" s="70"/>
      <c r="D44" s="70"/>
      <c r="E44" s="70"/>
      <c r="F44" s="70"/>
      <c r="G44" s="70"/>
      <c r="H44" s="70"/>
      <c r="I44" s="70"/>
    </row>
    <row r="45" spans="3:4" ht="15" customHeight="1">
      <c r="C45" s="205" t="s">
        <v>281</v>
      </c>
      <c r="D45" s="205"/>
    </row>
    <row r="46" ht="15" customHeight="1"/>
    <row r="47" ht="15" customHeight="1"/>
    <row r="48" ht="15" customHeight="1"/>
  </sheetData>
  <sheetProtection password="F9D0" sheet="1" objects="1" scenarios="1" selectLockedCells="1"/>
  <mergeCells count="31">
    <mergeCell ref="K20:M20"/>
    <mergeCell ref="E1:I1"/>
    <mergeCell ref="D2:L3"/>
    <mergeCell ref="B2:C8"/>
    <mergeCell ref="C23:M23"/>
    <mergeCell ref="C21:M22"/>
    <mergeCell ref="E4:I5"/>
    <mergeCell ref="D7:L7"/>
    <mergeCell ref="K10:M10"/>
    <mergeCell ref="H10:J10"/>
    <mergeCell ref="H20:J20"/>
    <mergeCell ref="C15:M19"/>
    <mergeCell ref="C38:M39"/>
    <mergeCell ref="C35:M36"/>
    <mergeCell ref="C37:M37"/>
    <mergeCell ref="C33:M33"/>
    <mergeCell ref="C24:M28"/>
    <mergeCell ref="C30:M31"/>
    <mergeCell ref="K34:M34"/>
    <mergeCell ref="H34:J34"/>
    <mergeCell ref="C32:M32"/>
    <mergeCell ref="C45:D45"/>
    <mergeCell ref="C43:F43"/>
    <mergeCell ref="C9:M9"/>
    <mergeCell ref="C20:G20"/>
    <mergeCell ref="K29:M29"/>
    <mergeCell ref="H29:J29"/>
    <mergeCell ref="C41:F42"/>
    <mergeCell ref="I41:K42"/>
    <mergeCell ref="C11:M13"/>
    <mergeCell ref="C14:M14"/>
  </mergeCells>
  <printOptions horizontalCentered="1"/>
  <pageMargins left="0.5" right="0.5" top="0.75" bottom="0.5" header="0.3" footer="0.3"/>
  <pageSetup fitToHeight="1" fitToWidth="1" horizontalDpi="600" verticalDpi="600" orientation="portrait" scale="80" r:id="rId2"/>
  <headerFooter>
    <oddHeader>&amp;L&amp;G</oddHeader>
    <oddFooter>&amp;L&amp;A&amp;CRFP#1 2018 AHFP&amp;R&amp;D</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O58"/>
  <sheetViews>
    <sheetView showGridLines="0" zoomScalePageLayoutView="0" workbookViewId="0" topLeftCell="A16">
      <selection activeCell="B31" sqref="B31:L53"/>
    </sheetView>
  </sheetViews>
  <sheetFormatPr defaultColWidth="10.7109375" defaultRowHeight="15"/>
  <cols>
    <col min="1" max="1" width="4.140625" style="29" customWidth="1"/>
    <col min="2" max="2" width="6.7109375" style="29" customWidth="1"/>
    <col min="3" max="3" width="28.140625" style="29" customWidth="1"/>
    <col min="4" max="4" width="6.7109375" style="29" customWidth="1"/>
    <col min="5" max="5" width="18.57421875" style="29" customWidth="1"/>
    <col min="6" max="6" width="6.7109375" style="29" customWidth="1"/>
    <col min="7" max="7" width="11.00390625" style="29" customWidth="1"/>
    <col min="8" max="8" width="16.421875" style="29" customWidth="1"/>
    <col min="9" max="9" width="8.28125" style="29" customWidth="1"/>
    <col min="10" max="10" width="8.7109375" style="29" customWidth="1"/>
    <col min="11" max="11" width="2.57421875" style="29" customWidth="1"/>
    <col min="12" max="12" width="13.7109375" style="29" customWidth="1"/>
    <col min="13" max="13" width="5.7109375" style="5" customWidth="1"/>
    <col min="14" max="14" width="10.7109375" style="5" hidden="1" customWidth="1"/>
    <col min="15" max="15" width="5.7109375" style="5" customWidth="1"/>
    <col min="16" max="16384" width="10.7109375" style="29" customWidth="1"/>
  </cols>
  <sheetData>
    <row r="1" spans="2:11" ht="27" customHeight="1">
      <c r="B1" s="3"/>
      <c r="C1" s="3"/>
      <c r="D1" s="262" t="s">
        <v>1</v>
      </c>
      <c r="E1" s="262"/>
      <c r="F1" s="262"/>
      <c r="G1" s="262"/>
      <c r="H1" s="262"/>
      <c r="I1" s="3"/>
      <c r="J1" s="3"/>
      <c r="K1" s="3"/>
    </row>
    <row r="2" spans="2:11" ht="27.75" customHeight="1">
      <c r="B2" s="21"/>
      <c r="C2" s="263" t="s">
        <v>197</v>
      </c>
      <c r="D2" s="263"/>
      <c r="E2" s="263"/>
      <c r="F2" s="263"/>
      <c r="G2" s="263"/>
      <c r="H2" s="263"/>
      <c r="I2" s="263"/>
      <c r="J2" s="263"/>
      <c r="K2" s="263"/>
    </row>
    <row r="3" spans="2:11" ht="21.75" customHeight="1">
      <c r="B3" s="21"/>
      <c r="C3" s="305">
        <f>'Applicant-3 (Pre-App Pg 1)'!D7</f>
        <v>0</v>
      </c>
      <c r="D3" s="306"/>
      <c r="E3" s="306"/>
      <c r="F3" s="306"/>
      <c r="G3" s="306"/>
      <c r="H3" s="306"/>
      <c r="I3" s="306"/>
      <c r="J3" s="306"/>
      <c r="K3" s="307"/>
    </row>
    <row r="4" spans="2:12" ht="15.75" customHeight="1">
      <c r="B4" s="308" t="s">
        <v>135</v>
      </c>
      <c r="C4" s="309"/>
      <c r="D4" s="309"/>
      <c r="E4" s="309"/>
      <c r="F4" s="309"/>
      <c r="G4" s="309"/>
      <c r="H4" s="309"/>
      <c r="I4" s="309"/>
      <c r="J4" s="309"/>
      <c r="K4" s="309"/>
      <c r="L4" s="310"/>
    </row>
    <row r="5" spans="2:12" s="5" customFormat="1" ht="18.75" customHeight="1">
      <c r="B5" s="323" t="s">
        <v>220</v>
      </c>
      <c r="C5" s="324"/>
      <c r="D5" s="324"/>
      <c r="E5" s="324"/>
      <c r="F5" s="324"/>
      <c r="G5" s="324"/>
      <c r="H5" s="324"/>
      <c r="I5" s="324"/>
      <c r="J5" s="324"/>
      <c r="K5" s="324"/>
      <c r="L5" s="325"/>
    </row>
    <row r="6" spans="2:12" s="5" customFormat="1" ht="53.25" customHeight="1">
      <c r="B6" s="326" t="s">
        <v>338</v>
      </c>
      <c r="C6" s="327"/>
      <c r="D6" s="327"/>
      <c r="E6" s="327"/>
      <c r="F6" s="327"/>
      <c r="G6" s="327"/>
      <c r="H6" s="327"/>
      <c r="I6" s="327"/>
      <c r="J6" s="327"/>
      <c r="K6" s="327"/>
      <c r="L6" s="328"/>
    </row>
    <row r="7" spans="2:12" s="5" customFormat="1" ht="15" customHeight="1">
      <c r="B7" s="311"/>
      <c r="C7" s="312"/>
      <c r="D7" s="312"/>
      <c r="E7" s="312"/>
      <c r="F7" s="312"/>
      <c r="G7" s="312"/>
      <c r="H7" s="312"/>
      <c r="I7" s="312"/>
      <c r="J7" s="312"/>
      <c r="K7" s="312"/>
      <c r="L7" s="313"/>
    </row>
    <row r="8" spans="2:12" s="5" customFormat="1" ht="16.5" customHeight="1">
      <c r="B8" s="299" t="s">
        <v>42</v>
      </c>
      <c r="C8" s="300"/>
      <c r="D8" s="301"/>
      <c r="E8" s="302"/>
      <c r="F8" s="302"/>
      <c r="G8" s="302"/>
      <c r="H8" s="302"/>
      <c r="I8" s="302"/>
      <c r="J8" s="302"/>
      <c r="K8" s="302"/>
      <c r="L8" s="303"/>
    </row>
    <row r="9" spans="1:15" s="70" customFormat="1" ht="15" customHeight="1">
      <c r="A9" s="124"/>
      <c r="B9" s="299" t="s">
        <v>154</v>
      </c>
      <c r="C9" s="300"/>
      <c r="D9" s="301"/>
      <c r="E9" s="302"/>
      <c r="F9" s="302"/>
      <c r="G9" s="302"/>
      <c r="H9" s="302"/>
      <c r="I9" s="302"/>
      <c r="J9" s="302"/>
      <c r="K9" s="302"/>
      <c r="L9" s="303"/>
      <c r="M9" s="5"/>
      <c r="N9" s="5"/>
      <c r="O9" s="5"/>
    </row>
    <row r="10" spans="1:15" s="70" customFormat="1" ht="16.5" customHeight="1">
      <c r="A10" s="124"/>
      <c r="B10" s="299" t="s">
        <v>51</v>
      </c>
      <c r="C10" s="300"/>
      <c r="D10" s="301"/>
      <c r="E10" s="302"/>
      <c r="F10" s="302"/>
      <c r="G10" s="302"/>
      <c r="H10" s="302"/>
      <c r="I10" s="302"/>
      <c r="J10" s="302"/>
      <c r="K10" s="302"/>
      <c r="L10" s="303"/>
      <c r="M10" s="5"/>
      <c r="N10" s="5"/>
      <c r="O10" s="5"/>
    </row>
    <row r="11" spans="1:15" s="70" customFormat="1" ht="15" customHeight="1">
      <c r="A11" s="124"/>
      <c r="B11" s="299" t="s">
        <v>68</v>
      </c>
      <c r="C11" s="300"/>
      <c r="D11" s="301"/>
      <c r="E11" s="302"/>
      <c r="F11" s="302"/>
      <c r="G11" s="302"/>
      <c r="H11" s="302"/>
      <c r="I11" s="302"/>
      <c r="J11" s="302"/>
      <c r="K11" s="302"/>
      <c r="L11" s="303"/>
      <c r="M11" s="5"/>
      <c r="N11" s="5"/>
      <c r="O11" s="5"/>
    </row>
    <row r="12" spans="1:15" s="70" customFormat="1" ht="15" customHeight="1">
      <c r="A12" s="124"/>
      <c r="B12" s="299" t="s">
        <v>136</v>
      </c>
      <c r="C12" s="300"/>
      <c r="D12" s="301"/>
      <c r="E12" s="302"/>
      <c r="F12" s="302"/>
      <c r="G12" s="302"/>
      <c r="H12" s="302"/>
      <c r="I12" s="302"/>
      <c r="J12" s="302"/>
      <c r="K12" s="302"/>
      <c r="L12" s="303"/>
      <c r="M12" s="5"/>
      <c r="N12" s="5"/>
      <c r="O12" s="5"/>
    </row>
    <row r="13" spans="1:15" s="70" customFormat="1" ht="16.5" customHeight="1">
      <c r="A13" s="124"/>
      <c r="B13" s="295" t="s">
        <v>394</v>
      </c>
      <c r="C13" s="296"/>
      <c r="D13" s="279">
        <v>0</v>
      </c>
      <c r="E13" s="281"/>
      <c r="F13" s="276" t="s">
        <v>223</v>
      </c>
      <c r="G13" s="277"/>
      <c r="H13" s="277"/>
      <c r="I13" s="278"/>
      <c r="J13" s="279">
        <v>0</v>
      </c>
      <c r="K13" s="280"/>
      <c r="L13" s="281"/>
      <c r="M13" s="5"/>
      <c r="N13" s="5"/>
      <c r="O13" s="5"/>
    </row>
    <row r="14" spans="1:15" s="70" customFormat="1" ht="25.5" customHeight="1">
      <c r="A14" s="124"/>
      <c r="B14" s="282" t="s">
        <v>349</v>
      </c>
      <c r="C14" s="283"/>
      <c r="D14" s="283"/>
      <c r="E14" s="283"/>
      <c r="F14" s="283"/>
      <c r="G14" s="283"/>
      <c r="H14" s="283"/>
      <c r="I14" s="283"/>
      <c r="J14" s="283"/>
      <c r="K14" s="283"/>
      <c r="L14" s="284"/>
      <c r="M14" s="5"/>
      <c r="N14" s="5"/>
      <c r="O14" s="5"/>
    </row>
    <row r="15" spans="1:15" s="70" customFormat="1" ht="15.75" customHeight="1">
      <c r="A15" s="124"/>
      <c r="B15" s="276" t="s">
        <v>155</v>
      </c>
      <c r="C15" s="277"/>
      <c r="D15" s="277"/>
      <c r="E15" s="115">
        <f>'ALTS-4 (Pre-App Pg 2)'!K10</f>
        <v>0</v>
      </c>
      <c r="F15" s="277" t="s">
        <v>395</v>
      </c>
      <c r="G15" s="277"/>
      <c r="H15" s="277"/>
      <c r="I15" s="277"/>
      <c r="J15" s="279">
        <v>0</v>
      </c>
      <c r="K15" s="280"/>
      <c r="L15" s="281"/>
      <c r="M15" s="5"/>
      <c r="N15" s="5"/>
      <c r="O15" s="5"/>
    </row>
    <row r="16" spans="1:15" s="70" customFormat="1" ht="15.75" customHeight="1">
      <c r="A16" s="124"/>
      <c r="B16" s="276" t="s">
        <v>157</v>
      </c>
      <c r="C16" s="277"/>
      <c r="D16" s="277"/>
      <c r="E16" s="277"/>
      <c r="F16" s="285" t="b">
        <f>IF(E15&gt;20000,TRUE,FALSE)</f>
        <v>0</v>
      </c>
      <c r="G16" s="286"/>
      <c r="H16" s="287" t="s">
        <v>397</v>
      </c>
      <c r="I16" s="288"/>
      <c r="J16" s="288"/>
      <c r="K16" s="291"/>
      <c r="L16" s="292"/>
      <c r="M16" s="5"/>
      <c r="N16" s="5"/>
      <c r="O16" s="5"/>
    </row>
    <row r="17" spans="1:15" s="70" customFormat="1" ht="40.5" customHeight="1">
      <c r="A17" s="124"/>
      <c r="B17" s="276" t="s">
        <v>396</v>
      </c>
      <c r="C17" s="277"/>
      <c r="D17" s="277"/>
      <c r="E17" s="277"/>
      <c r="F17" s="277"/>
      <c r="G17" s="117"/>
      <c r="H17" s="289"/>
      <c r="I17" s="290"/>
      <c r="J17" s="290"/>
      <c r="K17" s="293"/>
      <c r="L17" s="294"/>
      <c r="M17" s="5"/>
      <c r="N17" s="5"/>
      <c r="O17" s="5"/>
    </row>
    <row r="18" spans="1:15" s="70" customFormat="1" ht="15" customHeight="1">
      <c r="A18" s="124"/>
      <c r="B18" s="299" t="s">
        <v>170</v>
      </c>
      <c r="C18" s="300"/>
      <c r="D18" s="301"/>
      <c r="E18" s="302"/>
      <c r="F18" s="302"/>
      <c r="G18" s="302"/>
      <c r="H18" s="302"/>
      <c r="I18" s="302"/>
      <c r="J18" s="302"/>
      <c r="K18" s="302"/>
      <c r="L18" s="303"/>
      <c r="M18" s="5"/>
      <c r="N18" s="5"/>
      <c r="O18" s="5"/>
    </row>
    <row r="19" spans="1:15" s="70" customFormat="1" ht="18" customHeight="1">
      <c r="A19" s="124"/>
      <c r="B19" s="276" t="s">
        <v>55</v>
      </c>
      <c r="C19" s="278"/>
      <c r="D19" s="304"/>
      <c r="E19" s="236"/>
      <c r="F19" s="276" t="s">
        <v>137</v>
      </c>
      <c r="G19" s="277"/>
      <c r="H19" s="278"/>
      <c r="I19" s="304"/>
      <c r="J19" s="235"/>
      <c r="K19" s="235"/>
      <c r="L19" s="236"/>
      <c r="M19" s="5"/>
      <c r="N19" s="5"/>
      <c r="O19" s="5"/>
    </row>
    <row r="20" spans="1:15" s="70" customFormat="1" ht="18" customHeight="1">
      <c r="A20" s="124"/>
      <c r="B20" s="276" t="s">
        <v>96</v>
      </c>
      <c r="C20" s="277"/>
      <c r="D20" s="277"/>
      <c r="E20" s="116">
        <v>0</v>
      </c>
      <c r="F20" s="276" t="s">
        <v>95</v>
      </c>
      <c r="G20" s="277"/>
      <c r="H20" s="278"/>
      <c r="I20" s="304"/>
      <c r="J20" s="235"/>
      <c r="K20" s="235"/>
      <c r="L20" s="236"/>
      <c r="M20" s="5"/>
      <c r="N20" s="5"/>
      <c r="O20" s="5"/>
    </row>
    <row r="21" spans="1:15" s="70" customFormat="1" ht="17.25" customHeight="1">
      <c r="A21" s="124"/>
      <c r="B21" s="276" t="s">
        <v>132</v>
      </c>
      <c r="C21" s="277"/>
      <c r="D21" s="277"/>
      <c r="E21" s="117"/>
      <c r="F21" s="276" t="s">
        <v>97</v>
      </c>
      <c r="G21" s="277"/>
      <c r="H21" s="277"/>
      <c r="I21" s="277"/>
      <c r="J21" s="278"/>
      <c r="K21" s="304"/>
      <c r="L21" s="236"/>
      <c r="M21" s="5"/>
      <c r="N21" s="5"/>
      <c r="O21" s="5"/>
    </row>
    <row r="22" spans="1:15" s="70" customFormat="1" ht="15.75" customHeight="1">
      <c r="A22" s="124"/>
      <c r="B22" s="276" t="s">
        <v>98</v>
      </c>
      <c r="C22" s="277"/>
      <c r="D22" s="278"/>
      <c r="E22" s="139"/>
      <c r="F22" s="88" t="s">
        <v>80</v>
      </c>
      <c r="G22" s="89"/>
      <c r="H22" s="88"/>
      <c r="I22" s="234"/>
      <c r="J22" s="297"/>
      <c r="K22" s="297"/>
      <c r="L22" s="298"/>
      <c r="M22" s="5"/>
      <c r="N22" s="5"/>
      <c r="O22" s="5"/>
    </row>
    <row r="23" spans="1:15" s="70" customFormat="1" ht="15" customHeight="1">
      <c r="A23" s="124"/>
      <c r="B23" s="210" t="s">
        <v>99</v>
      </c>
      <c r="C23" s="210"/>
      <c r="D23" s="210"/>
      <c r="E23" s="138"/>
      <c r="F23" s="276" t="s">
        <v>100</v>
      </c>
      <c r="G23" s="277"/>
      <c r="H23" s="277"/>
      <c r="I23" s="277"/>
      <c r="J23" s="277"/>
      <c r="K23" s="224"/>
      <c r="L23" s="224"/>
      <c r="M23" s="5"/>
      <c r="N23" s="5"/>
      <c r="O23" s="5"/>
    </row>
    <row r="24" spans="1:15" s="70" customFormat="1" ht="15" customHeight="1">
      <c r="A24" s="124"/>
      <c r="B24" s="330" t="s">
        <v>131</v>
      </c>
      <c r="C24" s="331"/>
      <c r="D24" s="331"/>
      <c r="E24" s="331"/>
      <c r="F24" s="331"/>
      <c r="G24" s="331"/>
      <c r="H24" s="331"/>
      <c r="I24" s="331"/>
      <c r="J24" s="331"/>
      <c r="K24" s="331"/>
      <c r="L24" s="332"/>
      <c r="M24" s="5"/>
      <c r="N24" s="5"/>
      <c r="O24" s="5"/>
    </row>
    <row r="25" spans="1:15" s="70" customFormat="1" ht="14.25" customHeight="1">
      <c r="A25" s="124"/>
      <c r="B25" s="23">
        <v>1</v>
      </c>
      <c r="C25" s="276" t="s">
        <v>128</v>
      </c>
      <c r="D25" s="277"/>
      <c r="E25" s="277"/>
      <c r="F25" s="277"/>
      <c r="G25" s="277"/>
      <c r="H25" s="277"/>
      <c r="I25" s="277"/>
      <c r="J25" s="277"/>
      <c r="K25" s="277"/>
      <c r="L25" s="278"/>
      <c r="M25" s="5"/>
      <c r="N25" s="5"/>
      <c r="O25" s="5"/>
    </row>
    <row r="26" spans="1:15" s="70" customFormat="1" ht="33.75" customHeight="1">
      <c r="A26" s="124"/>
      <c r="B26" s="23">
        <v>2</v>
      </c>
      <c r="C26" s="299" t="s">
        <v>222</v>
      </c>
      <c r="D26" s="329"/>
      <c r="E26" s="329"/>
      <c r="F26" s="329"/>
      <c r="G26" s="329"/>
      <c r="H26" s="329"/>
      <c r="I26" s="329"/>
      <c r="J26" s="329"/>
      <c r="K26" s="329"/>
      <c r="L26" s="300"/>
      <c r="M26" s="5"/>
      <c r="N26" s="5"/>
      <c r="O26" s="5"/>
    </row>
    <row r="27" spans="1:15" s="70" customFormat="1" ht="14.25" customHeight="1">
      <c r="A27" s="124"/>
      <c r="B27" s="23">
        <v>3</v>
      </c>
      <c r="C27" s="276" t="s">
        <v>221</v>
      </c>
      <c r="D27" s="277"/>
      <c r="E27" s="277"/>
      <c r="F27" s="277"/>
      <c r="G27" s="277"/>
      <c r="H27" s="277"/>
      <c r="I27" s="277"/>
      <c r="J27" s="277"/>
      <c r="K27" s="277"/>
      <c r="L27" s="278"/>
      <c r="M27" s="5"/>
      <c r="N27" s="5"/>
      <c r="O27" s="5"/>
    </row>
    <row r="28" spans="2:12" ht="16.5" customHeight="1">
      <c r="B28" s="23">
        <v>4</v>
      </c>
      <c r="C28" s="276" t="s">
        <v>340</v>
      </c>
      <c r="D28" s="277"/>
      <c r="E28" s="277"/>
      <c r="F28" s="277"/>
      <c r="G28" s="277"/>
      <c r="H28" s="277"/>
      <c r="I28" s="277"/>
      <c r="J28" s="277"/>
      <c r="K28" s="277"/>
      <c r="L28" s="278"/>
    </row>
    <row r="29" spans="2:12" ht="16.5" customHeight="1">
      <c r="B29" s="23">
        <v>5</v>
      </c>
      <c r="C29" s="276" t="s">
        <v>156</v>
      </c>
      <c r="D29" s="277"/>
      <c r="E29" s="277"/>
      <c r="F29" s="277"/>
      <c r="G29" s="277"/>
      <c r="H29" s="277"/>
      <c r="I29" s="277"/>
      <c r="J29" s="277"/>
      <c r="K29" s="277"/>
      <c r="L29" s="278"/>
    </row>
    <row r="30" spans="2:12" ht="27" customHeight="1">
      <c r="B30" s="333" t="s">
        <v>386</v>
      </c>
      <c r="C30" s="333"/>
      <c r="D30" s="333"/>
      <c r="E30" s="333"/>
      <c r="F30" s="333"/>
      <c r="G30" s="333"/>
      <c r="H30" s="333"/>
      <c r="I30" s="333"/>
      <c r="J30" s="333"/>
      <c r="K30" s="333"/>
      <c r="L30" s="333"/>
    </row>
    <row r="31" spans="2:12" ht="15" customHeight="1">
      <c r="B31" s="314"/>
      <c r="C31" s="315"/>
      <c r="D31" s="315"/>
      <c r="E31" s="315"/>
      <c r="F31" s="315"/>
      <c r="G31" s="315"/>
      <c r="H31" s="315"/>
      <c r="I31" s="315"/>
      <c r="J31" s="315"/>
      <c r="K31" s="315"/>
      <c r="L31" s="316"/>
    </row>
    <row r="32" spans="2:12" ht="15" customHeight="1">
      <c r="B32" s="317"/>
      <c r="C32" s="318"/>
      <c r="D32" s="318"/>
      <c r="E32" s="318"/>
      <c r="F32" s="318"/>
      <c r="G32" s="318"/>
      <c r="H32" s="318"/>
      <c r="I32" s="318"/>
      <c r="J32" s="318"/>
      <c r="K32" s="318"/>
      <c r="L32" s="319"/>
    </row>
    <row r="33" spans="2:12" ht="15" customHeight="1">
      <c r="B33" s="317"/>
      <c r="C33" s="318"/>
      <c r="D33" s="318"/>
      <c r="E33" s="318"/>
      <c r="F33" s="318"/>
      <c r="G33" s="318"/>
      <c r="H33" s="318"/>
      <c r="I33" s="318"/>
      <c r="J33" s="318"/>
      <c r="K33" s="318"/>
      <c r="L33" s="319"/>
    </row>
    <row r="34" spans="2:12" ht="15" customHeight="1">
      <c r="B34" s="317"/>
      <c r="C34" s="318"/>
      <c r="D34" s="318"/>
      <c r="E34" s="318"/>
      <c r="F34" s="318"/>
      <c r="G34" s="318"/>
      <c r="H34" s="318"/>
      <c r="I34" s="318"/>
      <c r="J34" s="318"/>
      <c r="K34" s="318"/>
      <c r="L34" s="319"/>
    </row>
    <row r="35" spans="2:12" ht="12.75" customHeight="1">
      <c r="B35" s="317"/>
      <c r="C35" s="318"/>
      <c r="D35" s="318"/>
      <c r="E35" s="318"/>
      <c r="F35" s="318"/>
      <c r="G35" s="318"/>
      <c r="H35" s="318"/>
      <c r="I35" s="318"/>
      <c r="J35" s="318"/>
      <c r="K35" s="318"/>
      <c r="L35" s="319"/>
    </row>
    <row r="36" spans="2:12" ht="47.25" customHeight="1">
      <c r="B36" s="317"/>
      <c r="C36" s="318"/>
      <c r="D36" s="318"/>
      <c r="E36" s="318"/>
      <c r="F36" s="318"/>
      <c r="G36" s="318"/>
      <c r="H36" s="318"/>
      <c r="I36" s="318"/>
      <c r="J36" s="318"/>
      <c r="K36" s="318"/>
      <c r="L36" s="319"/>
    </row>
    <row r="37" spans="2:12" ht="28.5" customHeight="1">
      <c r="B37" s="317"/>
      <c r="C37" s="318"/>
      <c r="D37" s="318"/>
      <c r="E37" s="318"/>
      <c r="F37" s="318"/>
      <c r="G37" s="318"/>
      <c r="H37" s="318"/>
      <c r="I37" s="318"/>
      <c r="J37" s="318"/>
      <c r="K37" s="318"/>
      <c r="L37" s="319"/>
    </row>
    <row r="38" spans="2:12" ht="28.5" customHeight="1">
      <c r="B38" s="317"/>
      <c r="C38" s="318"/>
      <c r="D38" s="318"/>
      <c r="E38" s="318"/>
      <c r="F38" s="318"/>
      <c r="G38" s="318"/>
      <c r="H38" s="318"/>
      <c r="I38" s="318"/>
      <c r="J38" s="318"/>
      <c r="K38" s="318"/>
      <c r="L38" s="319"/>
    </row>
    <row r="39" spans="2:12" ht="12.75" customHeight="1">
      <c r="B39" s="317"/>
      <c r="C39" s="318"/>
      <c r="D39" s="318"/>
      <c r="E39" s="318"/>
      <c r="F39" s="318"/>
      <c r="G39" s="318"/>
      <c r="H39" s="318"/>
      <c r="I39" s="318"/>
      <c r="J39" s="318"/>
      <c r="K39" s="318"/>
      <c r="L39" s="319"/>
    </row>
    <row r="40" spans="2:12" ht="12.75" customHeight="1">
      <c r="B40" s="317"/>
      <c r="C40" s="318"/>
      <c r="D40" s="318"/>
      <c r="E40" s="318"/>
      <c r="F40" s="318"/>
      <c r="G40" s="318"/>
      <c r="H40" s="318"/>
      <c r="I40" s="318"/>
      <c r="J40" s="318"/>
      <c r="K40" s="318"/>
      <c r="L40" s="319"/>
    </row>
    <row r="41" spans="2:12" ht="12.75" customHeight="1">
      <c r="B41" s="317"/>
      <c r="C41" s="318"/>
      <c r="D41" s="318"/>
      <c r="E41" s="318"/>
      <c r="F41" s="318"/>
      <c r="G41" s="318"/>
      <c r="H41" s="318"/>
      <c r="I41" s="318"/>
      <c r="J41" s="318"/>
      <c r="K41" s="318"/>
      <c r="L41" s="319"/>
    </row>
    <row r="42" spans="2:12" ht="12.75" customHeight="1">
      <c r="B42" s="317"/>
      <c r="C42" s="318"/>
      <c r="D42" s="318"/>
      <c r="E42" s="318"/>
      <c r="F42" s="318"/>
      <c r="G42" s="318"/>
      <c r="H42" s="318"/>
      <c r="I42" s="318"/>
      <c r="J42" s="318"/>
      <c r="K42" s="318"/>
      <c r="L42" s="319"/>
    </row>
    <row r="43" spans="2:12" ht="12.75" customHeight="1">
      <c r="B43" s="317"/>
      <c r="C43" s="318"/>
      <c r="D43" s="318"/>
      <c r="E43" s="318"/>
      <c r="F43" s="318"/>
      <c r="G43" s="318"/>
      <c r="H43" s="318"/>
      <c r="I43" s="318"/>
      <c r="J43" s="318"/>
      <c r="K43" s="318"/>
      <c r="L43" s="319"/>
    </row>
    <row r="44" spans="2:12" ht="13.5">
      <c r="B44" s="317"/>
      <c r="C44" s="318"/>
      <c r="D44" s="318"/>
      <c r="E44" s="318"/>
      <c r="F44" s="318"/>
      <c r="G44" s="318"/>
      <c r="H44" s="318"/>
      <c r="I44" s="318"/>
      <c r="J44" s="318"/>
      <c r="K44" s="318"/>
      <c r="L44" s="319"/>
    </row>
    <row r="45" spans="2:12" ht="13.5">
      <c r="B45" s="317"/>
      <c r="C45" s="318"/>
      <c r="D45" s="318"/>
      <c r="E45" s="318"/>
      <c r="F45" s="318"/>
      <c r="G45" s="318"/>
      <c r="H45" s="318"/>
      <c r="I45" s="318"/>
      <c r="J45" s="318"/>
      <c r="K45" s="318"/>
      <c r="L45" s="319"/>
    </row>
    <row r="46" spans="2:12" ht="13.5">
      <c r="B46" s="317"/>
      <c r="C46" s="318"/>
      <c r="D46" s="318"/>
      <c r="E46" s="318"/>
      <c r="F46" s="318"/>
      <c r="G46" s="318"/>
      <c r="H46" s="318"/>
      <c r="I46" s="318"/>
      <c r="J46" s="318"/>
      <c r="K46" s="318"/>
      <c r="L46" s="319"/>
    </row>
    <row r="47" spans="2:12" ht="13.5">
      <c r="B47" s="317"/>
      <c r="C47" s="318"/>
      <c r="D47" s="318"/>
      <c r="E47" s="318"/>
      <c r="F47" s="318"/>
      <c r="G47" s="318"/>
      <c r="H47" s="318"/>
      <c r="I47" s="318"/>
      <c r="J47" s="318"/>
      <c r="K47" s="318"/>
      <c r="L47" s="319"/>
    </row>
    <row r="48" spans="2:12" ht="13.5">
      <c r="B48" s="317"/>
      <c r="C48" s="318"/>
      <c r="D48" s="318"/>
      <c r="E48" s="318"/>
      <c r="F48" s="318"/>
      <c r="G48" s="318"/>
      <c r="H48" s="318"/>
      <c r="I48" s="318"/>
      <c r="J48" s="318"/>
      <c r="K48" s="318"/>
      <c r="L48" s="319"/>
    </row>
    <row r="49" spans="2:12" ht="13.5">
      <c r="B49" s="317"/>
      <c r="C49" s="318"/>
      <c r="D49" s="318"/>
      <c r="E49" s="318"/>
      <c r="F49" s="318"/>
      <c r="G49" s="318"/>
      <c r="H49" s="318"/>
      <c r="I49" s="318"/>
      <c r="J49" s="318"/>
      <c r="K49" s="318"/>
      <c r="L49" s="319"/>
    </row>
    <row r="50" spans="2:12" ht="13.5">
      <c r="B50" s="317"/>
      <c r="C50" s="318"/>
      <c r="D50" s="318"/>
      <c r="E50" s="318"/>
      <c r="F50" s="318"/>
      <c r="G50" s="318"/>
      <c r="H50" s="318"/>
      <c r="I50" s="318"/>
      <c r="J50" s="318"/>
      <c r="K50" s="318"/>
      <c r="L50" s="319"/>
    </row>
    <row r="51" spans="2:12" ht="13.5">
      <c r="B51" s="317"/>
      <c r="C51" s="318"/>
      <c r="D51" s="318"/>
      <c r="E51" s="318"/>
      <c r="F51" s="318"/>
      <c r="G51" s="318"/>
      <c r="H51" s="318"/>
      <c r="I51" s="318"/>
      <c r="J51" s="318"/>
      <c r="K51" s="318"/>
      <c r="L51" s="319"/>
    </row>
    <row r="52" spans="2:12" ht="13.5">
      <c r="B52" s="317"/>
      <c r="C52" s="318"/>
      <c r="D52" s="318"/>
      <c r="E52" s="318"/>
      <c r="F52" s="318"/>
      <c r="G52" s="318"/>
      <c r="H52" s="318"/>
      <c r="I52" s="318"/>
      <c r="J52" s="318"/>
      <c r="K52" s="318"/>
      <c r="L52" s="319"/>
    </row>
    <row r="53" spans="2:12" ht="13.5">
      <c r="B53" s="320"/>
      <c r="C53" s="321"/>
      <c r="D53" s="321"/>
      <c r="E53" s="321"/>
      <c r="F53" s="321"/>
      <c r="G53" s="321"/>
      <c r="H53" s="321"/>
      <c r="I53" s="321"/>
      <c r="J53" s="321"/>
      <c r="K53" s="321"/>
      <c r="L53" s="322"/>
    </row>
    <row r="54" spans="2:12" ht="14.25">
      <c r="B54" s="42"/>
      <c r="C54" s="42"/>
      <c r="D54" s="42"/>
      <c r="E54" s="42"/>
      <c r="F54" s="42"/>
      <c r="G54" s="42"/>
      <c r="H54" s="42"/>
      <c r="I54" s="42"/>
      <c r="J54" s="42"/>
      <c r="K54" s="42"/>
      <c r="L54" s="42"/>
    </row>
    <row r="55" spans="2:12" ht="14.25">
      <c r="B55" s="42"/>
      <c r="C55" s="42"/>
      <c r="D55" s="42"/>
      <c r="E55" s="42"/>
      <c r="F55" s="42"/>
      <c r="G55" s="42"/>
      <c r="H55" s="42"/>
      <c r="I55" s="42"/>
      <c r="J55" s="42"/>
      <c r="K55" s="42"/>
      <c r="L55" s="42"/>
    </row>
    <row r="56" spans="2:12" ht="14.25">
      <c r="B56" s="42"/>
      <c r="C56" s="42"/>
      <c r="D56" s="42"/>
      <c r="E56" s="42"/>
      <c r="F56" s="42"/>
      <c r="G56" s="42"/>
      <c r="H56" s="42"/>
      <c r="I56" s="42"/>
      <c r="J56" s="42"/>
      <c r="K56" s="42"/>
      <c r="L56" s="42"/>
    </row>
    <row r="57" spans="2:12" ht="14.25">
      <c r="B57" s="42"/>
      <c r="C57" s="42"/>
      <c r="D57" s="42"/>
      <c r="E57" s="42"/>
      <c r="F57" s="42"/>
      <c r="G57" s="42"/>
      <c r="H57" s="42"/>
      <c r="I57" s="42"/>
      <c r="J57" s="42"/>
      <c r="K57" s="42"/>
      <c r="L57" s="42"/>
    </row>
    <row r="58" spans="2:12" ht="13.5">
      <c r="B58" s="3"/>
      <c r="C58" s="3"/>
      <c r="D58" s="3"/>
      <c r="E58" s="3"/>
      <c r="F58" s="3"/>
      <c r="G58" s="3"/>
      <c r="H58" s="3"/>
      <c r="I58" s="3"/>
      <c r="J58" s="3"/>
      <c r="K58" s="3"/>
      <c r="L58" s="3"/>
    </row>
  </sheetData>
  <sheetProtection password="F9D0" sheet="1" objects="1" scenarios="1" selectLockedCells="1"/>
  <mergeCells count="55">
    <mergeCell ref="B23:D23"/>
    <mergeCell ref="F23:J23"/>
    <mergeCell ref="K23:L23"/>
    <mergeCell ref="C25:L25"/>
    <mergeCell ref="C26:L26"/>
    <mergeCell ref="C28:L28"/>
    <mergeCell ref="B24:L24"/>
    <mergeCell ref="B30:L30"/>
    <mergeCell ref="C27:L27"/>
    <mergeCell ref="B8:C8"/>
    <mergeCell ref="B7:L7"/>
    <mergeCell ref="D8:L8"/>
    <mergeCell ref="B31:L53"/>
    <mergeCell ref="B5:L5"/>
    <mergeCell ref="B6:L6"/>
    <mergeCell ref="I19:L19"/>
    <mergeCell ref="C29:L29"/>
    <mergeCell ref="B19:C19"/>
    <mergeCell ref="D19:E19"/>
    <mergeCell ref="B10:C10"/>
    <mergeCell ref="D10:L10"/>
    <mergeCell ref="D9:L9"/>
    <mergeCell ref="B9:C9"/>
    <mergeCell ref="B11:C11"/>
    <mergeCell ref="D11:L11"/>
    <mergeCell ref="I20:L20"/>
    <mergeCell ref="F21:J21"/>
    <mergeCell ref="K21:L21"/>
    <mergeCell ref="F19:H19"/>
    <mergeCell ref="D1:H1"/>
    <mergeCell ref="D12:L12"/>
    <mergeCell ref="C3:K3"/>
    <mergeCell ref="C2:K2"/>
    <mergeCell ref="B12:C12"/>
    <mergeCell ref="B4:L4"/>
    <mergeCell ref="J15:L15"/>
    <mergeCell ref="B13:C13"/>
    <mergeCell ref="D13:E13"/>
    <mergeCell ref="B22:D22"/>
    <mergeCell ref="I22:L22"/>
    <mergeCell ref="B18:C18"/>
    <mergeCell ref="D18:L18"/>
    <mergeCell ref="B20:D20"/>
    <mergeCell ref="B21:D21"/>
    <mergeCell ref="F20:H20"/>
    <mergeCell ref="F13:I13"/>
    <mergeCell ref="J13:L13"/>
    <mergeCell ref="B14:L14"/>
    <mergeCell ref="B16:E16"/>
    <mergeCell ref="B17:F17"/>
    <mergeCell ref="F16:G16"/>
    <mergeCell ref="H16:J17"/>
    <mergeCell ref="K16:L17"/>
    <mergeCell ref="B15:D15"/>
    <mergeCell ref="F15:I15"/>
  </mergeCells>
  <dataValidations count="5">
    <dataValidation type="list" allowBlank="1" showInputMessage="1" showErrorMessage="1" sqref="I20:L20 G17">
      <formula1>"Yes,No"</formula1>
    </dataValidation>
    <dataValidation type="list" allowBlank="1" showInputMessage="1" showErrorMessage="1" sqref="E21 K21:L21 E23">
      <formula1>"Yes,No,Not Sure"</formula1>
    </dataValidation>
    <dataValidation type="list" allowBlank="1" showInputMessage="1" showErrorMessage="1" sqref="E22">
      <formula1>"Singe Family, Multifamily"</formula1>
    </dataValidation>
    <dataValidation type="list" allowBlank="1" showInputMessage="1" showErrorMessage="1" sqref="I22:L22">
      <formula1>"Single Site,Scattered Sites"</formula1>
    </dataValidation>
    <dataValidation type="list" allowBlank="1" showInputMessage="1" showErrorMessage="1" sqref="I19:L19">
      <formula1>"New,Rehab,Both New &amp; Rehab"</formula1>
    </dataValidation>
  </dataValidations>
  <printOptions horizontalCentered="1"/>
  <pageMargins left="0.25" right="0.25" top="0.75" bottom="0.5" header="0.3" footer="0.3"/>
  <pageSetup fitToHeight="1" fitToWidth="1" horizontalDpi="600" verticalDpi="600" orientation="portrait" scale="74" r:id="rId2"/>
  <headerFooter>
    <oddHeader>&amp;L&amp;G</oddHeader>
    <oddFooter>&amp;L&amp;A&amp;CRFP#1 2018 AHFP&amp;R&amp;D</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Q49"/>
  <sheetViews>
    <sheetView showGridLines="0" zoomScalePageLayoutView="98" workbookViewId="0" topLeftCell="A1">
      <selection activeCell="I9" sqref="I9:J9"/>
    </sheetView>
  </sheetViews>
  <sheetFormatPr defaultColWidth="10.7109375" defaultRowHeight="15"/>
  <cols>
    <col min="1" max="1" width="4.57421875" style="29" customWidth="1"/>
    <col min="2" max="2" width="6.7109375" style="29" customWidth="1"/>
    <col min="3" max="3" width="27.00390625" style="29" customWidth="1"/>
    <col min="4" max="4" width="11.00390625" style="29" customWidth="1"/>
    <col min="5" max="5" width="18.57421875" style="29" customWidth="1"/>
    <col min="6" max="6" width="11.57421875" style="29" customWidth="1"/>
    <col min="7" max="7" width="6.7109375" style="29" customWidth="1"/>
    <col min="8" max="8" width="10.57421875" style="29" customWidth="1"/>
    <col min="9" max="9" width="8.00390625" style="29" customWidth="1"/>
    <col min="10" max="10" width="8.7109375" style="29" customWidth="1"/>
    <col min="11" max="11" width="6.28125" style="29" customWidth="1"/>
    <col min="12" max="12" width="10.57421875" style="29" customWidth="1"/>
    <col min="13" max="13" width="5.421875" style="29" customWidth="1"/>
    <col min="14" max="14" width="5.7109375" style="5" customWidth="1"/>
    <col min="15" max="15" width="10.7109375" style="5" hidden="1" customWidth="1"/>
    <col min="16" max="16" width="5.7109375" style="5" customWidth="1"/>
    <col min="17" max="17" width="10.7109375" style="5" customWidth="1"/>
    <col min="18" max="16384" width="10.7109375" style="29" customWidth="1"/>
  </cols>
  <sheetData>
    <row r="1" spans="1:11" ht="27" customHeight="1">
      <c r="A1" s="3"/>
      <c r="B1" s="3"/>
      <c r="C1" s="3"/>
      <c r="D1" s="262" t="s">
        <v>1</v>
      </c>
      <c r="E1" s="262"/>
      <c r="F1" s="262"/>
      <c r="G1" s="262"/>
      <c r="H1" s="262"/>
      <c r="I1" s="3"/>
      <c r="J1" s="3"/>
      <c r="K1" s="3"/>
    </row>
    <row r="2" spans="1:11" ht="15.75" customHeight="1">
      <c r="A2" s="21"/>
      <c r="B2" s="21"/>
      <c r="C2" s="263" t="s">
        <v>74</v>
      </c>
      <c r="D2" s="263"/>
      <c r="E2" s="263"/>
      <c r="F2" s="263"/>
      <c r="G2" s="263"/>
      <c r="H2" s="263"/>
      <c r="I2" s="263"/>
      <c r="J2" s="263"/>
      <c r="K2" s="263"/>
    </row>
    <row r="3" spans="1:11" ht="12" customHeight="1">
      <c r="A3" s="34"/>
      <c r="B3" s="34"/>
      <c r="C3" s="263"/>
      <c r="D3" s="263"/>
      <c r="E3" s="263"/>
      <c r="F3" s="263"/>
      <c r="G3" s="263"/>
      <c r="H3" s="263"/>
      <c r="I3" s="263"/>
      <c r="J3" s="263"/>
      <c r="K3" s="263"/>
    </row>
    <row r="4" spans="1:11" ht="12" customHeight="1">
      <c r="A4" s="34"/>
      <c r="B4" s="34"/>
      <c r="C4" s="87"/>
      <c r="D4" s="87"/>
      <c r="E4" s="87"/>
      <c r="F4" s="87"/>
      <c r="G4" s="87"/>
      <c r="H4" s="87"/>
      <c r="I4" s="87"/>
      <c r="J4" s="87"/>
      <c r="K4" s="87"/>
    </row>
    <row r="5" spans="1:11" ht="26.25" customHeight="1">
      <c r="A5" s="34"/>
      <c r="B5" s="34"/>
      <c r="C5" s="362">
        <f>'Applicant-3 (Pre-App Pg 1)'!D7</f>
        <v>0</v>
      </c>
      <c r="D5" s="363"/>
      <c r="E5" s="363"/>
      <c r="F5" s="363"/>
      <c r="G5" s="363"/>
      <c r="H5" s="363"/>
      <c r="I5" s="363"/>
      <c r="J5" s="363"/>
      <c r="K5" s="364"/>
    </row>
    <row r="6" spans="1:12" ht="15.75" customHeight="1">
      <c r="A6" s="34"/>
      <c r="B6" s="308" t="s">
        <v>135</v>
      </c>
      <c r="C6" s="309"/>
      <c r="D6" s="309"/>
      <c r="E6" s="309"/>
      <c r="F6" s="309"/>
      <c r="G6" s="309"/>
      <c r="H6" s="309"/>
      <c r="I6" s="309"/>
      <c r="J6" s="309"/>
      <c r="K6" s="309"/>
      <c r="L6" s="310"/>
    </row>
    <row r="7" spans="1:13" ht="17.25" customHeight="1">
      <c r="A7" s="33"/>
      <c r="B7" s="330" t="s">
        <v>381</v>
      </c>
      <c r="C7" s="331"/>
      <c r="D7" s="331"/>
      <c r="E7" s="331"/>
      <c r="F7" s="331"/>
      <c r="G7" s="331"/>
      <c r="H7" s="331"/>
      <c r="I7" s="331"/>
      <c r="J7" s="331"/>
      <c r="K7" s="331"/>
      <c r="L7" s="332"/>
      <c r="M7" s="5"/>
    </row>
    <row r="8" spans="1:13" ht="21.75" customHeight="1">
      <c r="A8" s="2"/>
      <c r="B8" s="365" t="s">
        <v>269</v>
      </c>
      <c r="C8" s="366"/>
      <c r="D8" s="366"/>
      <c r="E8" s="366"/>
      <c r="F8" s="366"/>
      <c r="G8" s="366"/>
      <c r="H8" s="366"/>
      <c r="I8" s="366"/>
      <c r="J8" s="366"/>
      <c r="K8" s="366"/>
      <c r="L8" s="367"/>
      <c r="M8" s="5"/>
    </row>
    <row r="9" spans="1:12" s="5" customFormat="1" ht="42.75" customHeight="1">
      <c r="A9" s="2"/>
      <c r="B9" s="90" t="s">
        <v>57</v>
      </c>
      <c r="C9" s="276" t="s">
        <v>341</v>
      </c>
      <c r="D9" s="277"/>
      <c r="E9" s="277"/>
      <c r="F9" s="277"/>
      <c r="G9" s="277"/>
      <c r="H9" s="278"/>
      <c r="I9" s="304"/>
      <c r="J9" s="236"/>
      <c r="K9" s="368">
        <f>IF(I9=TRUE,5,0)</f>
        <v>0</v>
      </c>
      <c r="L9" s="284"/>
    </row>
    <row r="10" spans="1:12" s="5" customFormat="1" ht="15" customHeight="1">
      <c r="A10" s="68"/>
      <c r="B10" s="340" t="s">
        <v>342</v>
      </c>
      <c r="C10" s="357"/>
      <c r="D10" s="357"/>
      <c r="E10" s="357"/>
      <c r="F10" s="357"/>
      <c r="G10" s="357"/>
      <c r="H10" s="357"/>
      <c r="I10" s="357"/>
      <c r="J10" s="357"/>
      <c r="K10" s="357"/>
      <c r="L10" s="358"/>
    </row>
    <row r="11" spans="1:12" s="5" customFormat="1" ht="3.75" customHeight="1">
      <c r="A11" s="68"/>
      <c r="B11" s="359"/>
      <c r="C11" s="360"/>
      <c r="D11" s="360"/>
      <c r="E11" s="360"/>
      <c r="F11" s="360"/>
      <c r="G11" s="360"/>
      <c r="H11" s="360"/>
      <c r="I11" s="360"/>
      <c r="J11" s="360"/>
      <c r="K11" s="360"/>
      <c r="L11" s="361"/>
    </row>
    <row r="12" spans="1:12" s="5" customFormat="1" ht="21" customHeight="1">
      <c r="A12" s="68"/>
      <c r="B12" s="347" t="s">
        <v>169</v>
      </c>
      <c r="C12" s="348"/>
      <c r="D12" s="348"/>
      <c r="E12" s="348"/>
      <c r="F12" s="348"/>
      <c r="G12" s="348"/>
      <c r="H12" s="348"/>
      <c r="I12" s="348"/>
      <c r="J12" s="348"/>
      <c r="K12" s="348"/>
      <c r="L12" s="349"/>
    </row>
    <row r="13" spans="1:12" s="5" customFormat="1" ht="16.5" customHeight="1">
      <c r="A13" s="68"/>
      <c r="B13" s="90" t="s">
        <v>59</v>
      </c>
      <c r="C13" s="276" t="s">
        <v>242</v>
      </c>
      <c r="D13" s="277"/>
      <c r="E13" s="277"/>
      <c r="F13" s="277"/>
      <c r="G13" s="277"/>
      <c r="H13" s="278"/>
      <c r="I13" s="224"/>
      <c r="J13" s="224"/>
      <c r="K13" s="346">
        <f>IF(I13=TRUE,10,0)</f>
        <v>0</v>
      </c>
      <c r="L13" s="346"/>
    </row>
    <row r="14" spans="1:12" s="5" customFormat="1" ht="15.75" customHeight="1">
      <c r="A14" s="68"/>
      <c r="B14" s="90" t="s">
        <v>60</v>
      </c>
      <c r="C14" s="355" t="s">
        <v>243</v>
      </c>
      <c r="D14" s="356"/>
      <c r="E14" s="356"/>
      <c r="F14" s="356"/>
      <c r="G14" s="356"/>
      <c r="H14" s="370"/>
      <c r="I14" s="304"/>
      <c r="J14" s="236"/>
      <c r="K14" s="346">
        <f>IF(I14=TRUE,5,0)</f>
        <v>0</v>
      </c>
      <c r="L14" s="346"/>
    </row>
    <row r="15" spans="1:12" s="5" customFormat="1" ht="16.5" customHeight="1">
      <c r="A15" s="68"/>
      <c r="B15" s="90" t="s">
        <v>61</v>
      </c>
      <c r="C15" s="355" t="s">
        <v>244</v>
      </c>
      <c r="D15" s="356"/>
      <c r="E15" s="356"/>
      <c r="F15" s="356"/>
      <c r="G15" s="356"/>
      <c r="H15" s="356"/>
      <c r="I15" s="224"/>
      <c r="J15" s="224"/>
      <c r="K15" s="346">
        <f>IF(I15=TRUE,5,0)</f>
        <v>0</v>
      </c>
      <c r="L15" s="346"/>
    </row>
    <row r="16" spans="1:12" s="5" customFormat="1" ht="16.5" customHeight="1">
      <c r="A16" s="68"/>
      <c r="B16" s="90" t="s">
        <v>62</v>
      </c>
      <c r="C16" s="355" t="s">
        <v>245</v>
      </c>
      <c r="D16" s="356"/>
      <c r="E16" s="356"/>
      <c r="F16" s="356"/>
      <c r="G16" s="356"/>
      <c r="H16" s="356"/>
      <c r="I16" s="224"/>
      <c r="J16" s="224"/>
      <c r="K16" s="346">
        <f>IF(I16=TRUE,0,0)</f>
        <v>0</v>
      </c>
      <c r="L16" s="346"/>
    </row>
    <row r="17" spans="1:12" s="5" customFormat="1" ht="15.75" customHeight="1">
      <c r="A17" s="68"/>
      <c r="B17" s="340" t="s">
        <v>144</v>
      </c>
      <c r="C17" s="341"/>
      <c r="D17" s="341"/>
      <c r="E17" s="341"/>
      <c r="F17" s="341"/>
      <c r="G17" s="341"/>
      <c r="H17" s="341"/>
      <c r="I17" s="341"/>
      <c r="J17" s="341"/>
      <c r="K17" s="341"/>
      <c r="L17" s="342"/>
    </row>
    <row r="18" spans="1:12" s="5" customFormat="1" ht="15" customHeight="1">
      <c r="A18" s="33"/>
      <c r="B18" s="343"/>
      <c r="C18" s="344"/>
      <c r="D18" s="344"/>
      <c r="E18" s="344"/>
      <c r="F18" s="344"/>
      <c r="G18" s="344"/>
      <c r="H18" s="344"/>
      <c r="I18" s="344"/>
      <c r="J18" s="344"/>
      <c r="K18" s="344"/>
      <c r="L18" s="345"/>
    </row>
    <row r="19" spans="1:17" s="3" customFormat="1" ht="21" customHeight="1">
      <c r="A19" s="2"/>
      <c r="B19" s="347" t="s">
        <v>289</v>
      </c>
      <c r="C19" s="348"/>
      <c r="D19" s="348"/>
      <c r="E19" s="348"/>
      <c r="F19" s="348"/>
      <c r="G19" s="348"/>
      <c r="H19" s="348"/>
      <c r="I19" s="348"/>
      <c r="J19" s="348"/>
      <c r="K19" s="348"/>
      <c r="L19" s="349"/>
      <c r="N19" s="70"/>
      <c r="O19" s="70"/>
      <c r="P19" s="70"/>
      <c r="Q19" s="70"/>
    </row>
    <row r="20" spans="1:15" ht="15" customHeight="1">
      <c r="A20" s="2"/>
      <c r="B20" s="90" t="s">
        <v>65</v>
      </c>
      <c r="C20" s="276" t="s">
        <v>246</v>
      </c>
      <c r="D20" s="277"/>
      <c r="E20" s="277"/>
      <c r="F20" s="277"/>
      <c r="G20" s="277"/>
      <c r="H20" s="278"/>
      <c r="I20" s="224"/>
      <c r="J20" s="224"/>
      <c r="K20" s="346">
        <f>IF(I20=TRUE,21,0)</f>
        <v>0</v>
      </c>
      <c r="L20" s="346"/>
      <c r="M20" s="3"/>
      <c r="O20" s="70"/>
    </row>
    <row r="21" spans="1:15" ht="15.75" customHeight="1">
      <c r="A21" s="2"/>
      <c r="B21" s="90" t="s">
        <v>66</v>
      </c>
      <c r="C21" s="276" t="s">
        <v>247</v>
      </c>
      <c r="D21" s="277"/>
      <c r="E21" s="277"/>
      <c r="F21" s="277"/>
      <c r="G21" s="277"/>
      <c r="H21" s="278"/>
      <c r="I21" s="304"/>
      <c r="J21" s="236"/>
      <c r="K21" s="346">
        <f>IF(I21=TRUE,14,0)</f>
        <v>0</v>
      </c>
      <c r="L21" s="346"/>
      <c r="M21" s="3"/>
      <c r="O21" s="70"/>
    </row>
    <row r="22" spans="1:17" s="3" customFormat="1" ht="15.75" customHeight="1">
      <c r="A22" s="2"/>
      <c r="B22" s="90" t="s">
        <v>67</v>
      </c>
      <c r="C22" s="276" t="s">
        <v>248</v>
      </c>
      <c r="D22" s="277"/>
      <c r="E22" s="277"/>
      <c r="F22" s="277"/>
      <c r="G22" s="277"/>
      <c r="H22" s="277"/>
      <c r="I22" s="224"/>
      <c r="J22" s="224"/>
      <c r="K22" s="346">
        <f>IF(I22=TRUE,7,0)</f>
        <v>0</v>
      </c>
      <c r="L22" s="346"/>
      <c r="M22" s="21"/>
      <c r="N22" s="70"/>
      <c r="O22" s="70"/>
      <c r="P22" s="70"/>
      <c r="Q22" s="70"/>
    </row>
    <row r="23" spans="1:17" s="3" customFormat="1" ht="15.75" customHeight="1">
      <c r="A23" s="2"/>
      <c r="B23" s="340" t="s">
        <v>146</v>
      </c>
      <c r="C23" s="341"/>
      <c r="D23" s="341"/>
      <c r="E23" s="341"/>
      <c r="F23" s="341"/>
      <c r="G23" s="341"/>
      <c r="H23" s="341"/>
      <c r="I23" s="341"/>
      <c r="J23" s="341"/>
      <c r="K23" s="341"/>
      <c r="L23" s="342"/>
      <c r="M23" s="5"/>
      <c r="N23" s="70"/>
      <c r="O23" s="70"/>
      <c r="P23" s="70"/>
      <c r="Q23" s="70"/>
    </row>
    <row r="24" spans="1:15" ht="15.75" customHeight="1">
      <c r="A24" s="2"/>
      <c r="B24" s="343"/>
      <c r="C24" s="344"/>
      <c r="D24" s="344"/>
      <c r="E24" s="344"/>
      <c r="F24" s="344"/>
      <c r="G24" s="344"/>
      <c r="H24" s="344"/>
      <c r="I24" s="344"/>
      <c r="J24" s="344"/>
      <c r="K24" s="344"/>
      <c r="L24" s="345"/>
      <c r="M24" s="5"/>
      <c r="O24" s="70"/>
    </row>
    <row r="25" spans="1:15" ht="21.75" customHeight="1">
      <c r="A25" s="68"/>
      <c r="B25" s="347" t="s">
        <v>147</v>
      </c>
      <c r="C25" s="348"/>
      <c r="D25" s="348"/>
      <c r="E25" s="348"/>
      <c r="F25" s="348"/>
      <c r="G25" s="348"/>
      <c r="H25" s="348"/>
      <c r="I25" s="348"/>
      <c r="J25" s="348"/>
      <c r="K25" s="348"/>
      <c r="L25" s="349"/>
      <c r="M25" s="5"/>
      <c r="O25" s="70"/>
    </row>
    <row r="26" spans="1:15" ht="35.25" customHeight="1">
      <c r="A26" s="33"/>
      <c r="B26" s="90" t="s">
        <v>69</v>
      </c>
      <c r="C26" s="276" t="s">
        <v>224</v>
      </c>
      <c r="D26" s="277"/>
      <c r="E26" s="277"/>
      <c r="F26" s="277"/>
      <c r="G26" s="277"/>
      <c r="H26" s="278"/>
      <c r="I26" s="224"/>
      <c r="J26" s="224"/>
      <c r="K26" s="346">
        <f>IF(I26=TRUE,25,0)</f>
        <v>0</v>
      </c>
      <c r="L26" s="346"/>
      <c r="M26" s="5"/>
      <c r="O26" s="70"/>
    </row>
    <row r="27" spans="1:15" ht="35.25" customHeight="1">
      <c r="A27" s="2"/>
      <c r="B27" s="90" t="s">
        <v>70</v>
      </c>
      <c r="C27" s="276" t="s">
        <v>250</v>
      </c>
      <c r="D27" s="277"/>
      <c r="E27" s="277"/>
      <c r="F27" s="277"/>
      <c r="G27" s="277"/>
      <c r="H27" s="278"/>
      <c r="I27" s="304"/>
      <c r="J27" s="236"/>
      <c r="K27" s="346">
        <f>IF(I27=TRUE,15,0)</f>
        <v>0</v>
      </c>
      <c r="L27" s="346"/>
      <c r="M27" s="5"/>
      <c r="O27" s="70"/>
    </row>
    <row r="28" spans="1:15" ht="35.25" customHeight="1">
      <c r="A28" s="2"/>
      <c r="B28" s="90" t="s">
        <v>71</v>
      </c>
      <c r="C28" s="276" t="s">
        <v>249</v>
      </c>
      <c r="D28" s="277"/>
      <c r="E28" s="277"/>
      <c r="F28" s="277"/>
      <c r="G28" s="277"/>
      <c r="H28" s="278"/>
      <c r="I28" s="304"/>
      <c r="J28" s="236"/>
      <c r="K28" s="346">
        <f>IF(I28=TRUE,5,0)</f>
        <v>0</v>
      </c>
      <c r="L28" s="346"/>
      <c r="M28" s="5"/>
      <c r="O28" s="70"/>
    </row>
    <row r="29" spans="1:17" s="3" customFormat="1" ht="16.5" customHeight="1">
      <c r="A29" s="2"/>
      <c r="B29" s="90" t="s">
        <v>72</v>
      </c>
      <c r="C29" s="276" t="s">
        <v>231</v>
      </c>
      <c r="D29" s="277"/>
      <c r="E29" s="277"/>
      <c r="F29" s="277"/>
      <c r="G29" s="277"/>
      <c r="H29" s="277"/>
      <c r="I29" s="224"/>
      <c r="J29" s="224"/>
      <c r="K29" s="346">
        <f>IF(I29=TRUE,0,0)</f>
        <v>0</v>
      </c>
      <c r="L29" s="346"/>
      <c r="M29" s="5"/>
      <c r="N29" s="70"/>
      <c r="O29" s="70"/>
      <c r="P29" s="70"/>
      <c r="Q29" s="70"/>
    </row>
    <row r="30" spans="1:15" ht="15.75" customHeight="1">
      <c r="A30" s="68"/>
      <c r="B30" s="340" t="s">
        <v>148</v>
      </c>
      <c r="C30" s="341"/>
      <c r="D30" s="341"/>
      <c r="E30" s="341"/>
      <c r="F30" s="341"/>
      <c r="G30" s="341"/>
      <c r="H30" s="341"/>
      <c r="I30" s="341"/>
      <c r="J30" s="341"/>
      <c r="K30" s="341"/>
      <c r="L30" s="342"/>
      <c r="O30" s="70"/>
    </row>
    <row r="31" spans="1:15" ht="15.75" customHeight="1">
      <c r="A31" s="68"/>
      <c r="B31" s="343"/>
      <c r="C31" s="344"/>
      <c r="D31" s="344"/>
      <c r="E31" s="344"/>
      <c r="F31" s="344"/>
      <c r="G31" s="344"/>
      <c r="H31" s="344"/>
      <c r="I31" s="344"/>
      <c r="J31" s="344"/>
      <c r="K31" s="344"/>
      <c r="L31" s="345"/>
      <c r="M31" s="70"/>
      <c r="O31" s="70"/>
    </row>
    <row r="32" spans="1:15" ht="21.75" customHeight="1">
      <c r="A32" s="68"/>
      <c r="B32" s="347" t="s">
        <v>378</v>
      </c>
      <c r="C32" s="348"/>
      <c r="D32" s="348"/>
      <c r="E32" s="348"/>
      <c r="F32" s="348"/>
      <c r="G32" s="348"/>
      <c r="H32" s="348"/>
      <c r="I32" s="348"/>
      <c r="J32" s="348"/>
      <c r="K32" s="348"/>
      <c r="L32" s="349"/>
      <c r="M32" s="70"/>
      <c r="O32" s="70"/>
    </row>
    <row r="33" spans="1:15" ht="37.5" customHeight="1">
      <c r="A33" s="70"/>
      <c r="B33" s="90" t="s">
        <v>122</v>
      </c>
      <c r="C33" s="276" t="s">
        <v>225</v>
      </c>
      <c r="D33" s="277"/>
      <c r="E33" s="277"/>
      <c r="F33" s="277"/>
      <c r="G33" s="277"/>
      <c r="H33" s="278"/>
      <c r="I33" s="224"/>
      <c r="J33" s="224"/>
      <c r="K33" s="346">
        <f>IF(I33=TRUE,18,0)</f>
        <v>0</v>
      </c>
      <c r="L33" s="346"/>
      <c r="M33" s="70"/>
      <c r="O33" s="70"/>
    </row>
    <row r="34" spans="1:15" ht="16.5" customHeight="1">
      <c r="A34" s="70"/>
      <c r="B34" s="90" t="s">
        <v>123</v>
      </c>
      <c r="C34" s="276" t="s">
        <v>226</v>
      </c>
      <c r="D34" s="277"/>
      <c r="E34" s="277"/>
      <c r="F34" s="277"/>
      <c r="G34" s="277"/>
      <c r="H34" s="278"/>
      <c r="I34" s="304"/>
      <c r="J34" s="236"/>
      <c r="K34" s="346">
        <f>IF(I34=TRUE,0,0)</f>
        <v>0</v>
      </c>
      <c r="L34" s="346"/>
      <c r="M34" s="70"/>
      <c r="O34" s="70"/>
    </row>
    <row r="35" spans="2:15" ht="15.75" customHeight="1">
      <c r="B35" s="340" t="s">
        <v>232</v>
      </c>
      <c r="C35" s="341"/>
      <c r="D35" s="341"/>
      <c r="E35" s="341"/>
      <c r="F35" s="341"/>
      <c r="G35" s="341"/>
      <c r="H35" s="341"/>
      <c r="I35" s="341"/>
      <c r="J35" s="341"/>
      <c r="K35" s="341"/>
      <c r="L35" s="342"/>
      <c r="M35" s="70"/>
      <c r="O35" s="70"/>
    </row>
    <row r="36" spans="2:15" ht="15.75" customHeight="1">
      <c r="B36" s="343"/>
      <c r="C36" s="344"/>
      <c r="D36" s="344"/>
      <c r="E36" s="344"/>
      <c r="F36" s="344"/>
      <c r="G36" s="344"/>
      <c r="H36" s="344"/>
      <c r="I36" s="344"/>
      <c r="J36" s="344"/>
      <c r="K36" s="344"/>
      <c r="L36" s="345"/>
      <c r="M36" s="70"/>
      <c r="O36" s="70"/>
    </row>
    <row r="37" spans="2:15" ht="21" customHeight="1">
      <c r="B37" s="371" t="s">
        <v>312</v>
      </c>
      <c r="C37" s="372"/>
      <c r="D37" s="372"/>
      <c r="E37" s="372"/>
      <c r="F37" s="372"/>
      <c r="G37" s="372"/>
      <c r="H37" s="372"/>
      <c r="I37" s="372"/>
      <c r="J37" s="372"/>
      <c r="K37" s="372"/>
      <c r="L37" s="373"/>
      <c r="M37" s="70"/>
      <c r="O37" s="2"/>
    </row>
    <row r="38" spans="1:17" s="3" customFormat="1" ht="15" customHeight="1">
      <c r="A38" s="29"/>
      <c r="B38" s="90" t="s">
        <v>124</v>
      </c>
      <c r="C38" s="276" t="s">
        <v>138</v>
      </c>
      <c r="D38" s="277"/>
      <c r="E38" s="277"/>
      <c r="F38" s="277"/>
      <c r="G38" s="277"/>
      <c r="H38" s="278"/>
      <c r="I38" s="224"/>
      <c r="J38" s="224"/>
      <c r="K38" s="346">
        <f>IF(I38=TRUE,18,0)</f>
        <v>0</v>
      </c>
      <c r="L38" s="346"/>
      <c r="M38" s="70"/>
      <c r="N38" s="70"/>
      <c r="O38" s="70"/>
      <c r="P38" s="70"/>
      <c r="Q38" s="70"/>
    </row>
    <row r="39" spans="2:15" ht="14.25" customHeight="1">
      <c r="B39" s="90" t="s">
        <v>125</v>
      </c>
      <c r="C39" s="276" t="s">
        <v>139</v>
      </c>
      <c r="D39" s="277"/>
      <c r="E39" s="277"/>
      <c r="F39" s="277"/>
      <c r="G39" s="277"/>
      <c r="H39" s="277"/>
      <c r="I39" s="224"/>
      <c r="J39" s="224"/>
      <c r="K39" s="346">
        <f>IF(I39=TRUE,10,0)</f>
        <v>0</v>
      </c>
      <c r="L39" s="346"/>
      <c r="M39" s="70"/>
      <c r="O39" s="70"/>
    </row>
    <row r="40" spans="2:15" ht="15.75" customHeight="1">
      <c r="B40" s="90" t="s">
        <v>126</v>
      </c>
      <c r="C40" s="276" t="s">
        <v>141</v>
      </c>
      <c r="D40" s="277"/>
      <c r="E40" s="277"/>
      <c r="F40" s="277"/>
      <c r="G40" s="277"/>
      <c r="H40" s="277"/>
      <c r="I40" s="224"/>
      <c r="J40" s="224"/>
      <c r="K40" s="346">
        <f>IF(I40=TRUE,5,0)</f>
        <v>0</v>
      </c>
      <c r="L40" s="346"/>
      <c r="M40" s="70"/>
      <c r="O40" s="2"/>
    </row>
    <row r="41" spans="2:13" ht="15.75" customHeight="1">
      <c r="B41" s="90" t="s">
        <v>127</v>
      </c>
      <c r="C41" s="276" t="s">
        <v>140</v>
      </c>
      <c r="D41" s="277"/>
      <c r="E41" s="277"/>
      <c r="F41" s="277"/>
      <c r="G41" s="277"/>
      <c r="H41" s="277"/>
      <c r="I41" s="224"/>
      <c r="J41" s="224"/>
      <c r="K41" s="346">
        <f>IF(I41=TRUE,0,0)</f>
        <v>0</v>
      </c>
      <c r="L41" s="346"/>
      <c r="M41" s="70"/>
    </row>
    <row r="42" spans="2:12" ht="15.75" customHeight="1">
      <c r="B42" s="369" t="s">
        <v>313</v>
      </c>
      <c r="C42" s="341"/>
      <c r="D42" s="341"/>
      <c r="E42" s="341"/>
      <c r="F42" s="341"/>
      <c r="G42" s="341"/>
      <c r="H42" s="341"/>
      <c r="I42" s="341"/>
      <c r="J42" s="341"/>
      <c r="K42" s="341"/>
      <c r="L42" s="342"/>
    </row>
    <row r="43" spans="2:12" ht="15.75" customHeight="1">
      <c r="B43" s="343"/>
      <c r="C43" s="344"/>
      <c r="D43" s="344"/>
      <c r="E43" s="344"/>
      <c r="F43" s="344"/>
      <c r="G43" s="344"/>
      <c r="H43" s="344"/>
      <c r="I43" s="344"/>
      <c r="J43" s="344"/>
      <c r="K43" s="344"/>
      <c r="L43" s="345"/>
    </row>
    <row r="44" spans="2:12" ht="68.25" customHeight="1">
      <c r="B44" s="337" t="s">
        <v>314</v>
      </c>
      <c r="C44" s="338"/>
      <c r="D44" s="338"/>
      <c r="E44" s="338"/>
      <c r="F44" s="338"/>
      <c r="G44" s="338"/>
      <c r="H44" s="338"/>
      <c r="I44" s="338"/>
      <c r="J44" s="338"/>
      <c r="K44" s="338"/>
      <c r="L44" s="339"/>
    </row>
    <row r="45" spans="2:12" s="5" customFormat="1" ht="19.5" customHeight="1">
      <c r="B45" s="221" t="s">
        <v>317</v>
      </c>
      <c r="C45" s="222"/>
      <c r="D45" s="222"/>
      <c r="E45" s="222"/>
      <c r="F45" s="222"/>
      <c r="G45" s="222"/>
      <c r="H45" s="222"/>
      <c r="I45" s="222"/>
      <c r="J45" s="222"/>
      <c r="K45" s="222"/>
      <c r="L45" s="223"/>
    </row>
    <row r="46" spans="2:12" ht="18" customHeight="1">
      <c r="B46" s="76"/>
      <c r="C46" s="76"/>
      <c r="D46" s="76"/>
      <c r="E46" s="76"/>
      <c r="F46" s="76"/>
      <c r="G46" s="76"/>
      <c r="H46" s="91"/>
      <c r="I46" s="91"/>
      <c r="J46" s="76"/>
      <c r="K46" s="76"/>
      <c r="L46" s="76"/>
    </row>
    <row r="47" spans="3:12" ht="12.75" customHeight="1">
      <c r="C47" s="335" t="s">
        <v>287</v>
      </c>
      <c r="D47" s="336"/>
      <c r="E47" s="107">
        <v>0</v>
      </c>
      <c r="H47" s="350" t="s">
        <v>319</v>
      </c>
      <c r="I47" s="351"/>
      <c r="J47" s="352">
        <f>SUM(K9:L9,K13:L16,K20:L22,K26:L29,K33:L34,K38:L41,K44:L44)</f>
        <v>0</v>
      </c>
      <c r="K47" s="353"/>
      <c r="L47" s="354"/>
    </row>
    <row r="48" spans="8:12" ht="12.75" customHeight="1">
      <c r="H48" s="334" t="s">
        <v>318</v>
      </c>
      <c r="I48" s="334"/>
      <c r="J48" s="334"/>
      <c r="K48" s="334"/>
      <c r="L48" s="334"/>
    </row>
    <row r="49" spans="8:12" ht="26.25" customHeight="1">
      <c r="H49" s="334"/>
      <c r="I49" s="334"/>
      <c r="J49" s="334"/>
      <c r="K49" s="334"/>
      <c r="L49" s="334"/>
    </row>
  </sheetData>
  <sheetProtection password="F9D0" sheet="1" objects="1" scenarios="1" selectLockedCells="1"/>
  <mergeCells count="77">
    <mergeCell ref="I15:J15"/>
    <mergeCell ref="K15:L15"/>
    <mergeCell ref="B17:L18"/>
    <mergeCell ref="B37:L37"/>
    <mergeCell ref="B19:L19"/>
    <mergeCell ref="C20:H20"/>
    <mergeCell ref="C14:H14"/>
    <mergeCell ref="I14:J14"/>
    <mergeCell ref="K14:L14"/>
    <mergeCell ref="C38:H38"/>
    <mergeCell ref="I38:J38"/>
    <mergeCell ref="K38:L38"/>
    <mergeCell ref="I22:J22"/>
    <mergeCell ref="K22:L22"/>
    <mergeCell ref="B23:L24"/>
    <mergeCell ref="C15:H15"/>
    <mergeCell ref="B42:L43"/>
    <mergeCell ref="C39:H39"/>
    <mergeCell ref="C41:H41"/>
    <mergeCell ref="I41:J41"/>
    <mergeCell ref="K41:L41"/>
    <mergeCell ref="C40:H40"/>
    <mergeCell ref="I40:J40"/>
    <mergeCell ref="I39:J39"/>
    <mergeCell ref="I20:J20"/>
    <mergeCell ref="K20:L20"/>
    <mergeCell ref="K28:L28"/>
    <mergeCell ref="C21:H21"/>
    <mergeCell ref="I21:J21"/>
    <mergeCell ref="K21:L21"/>
    <mergeCell ref="C22:H22"/>
    <mergeCell ref="D1:H1"/>
    <mergeCell ref="C2:K3"/>
    <mergeCell ref="C5:K5"/>
    <mergeCell ref="B8:L8"/>
    <mergeCell ref="C9:H9"/>
    <mergeCell ref="I9:J9"/>
    <mergeCell ref="K9:L9"/>
    <mergeCell ref="B12:L12"/>
    <mergeCell ref="C13:H13"/>
    <mergeCell ref="B10:L11"/>
    <mergeCell ref="B6:L6"/>
    <mergeCell ref="B7:L7"/>
    <mergeCell ref="I13:J13"/>
    <mergeCell ref="K13:L13"/>
    <mergeCell ref="K26:L26"/>
    <mergeCell ref="K40:L40"/>
    <mergeCell ref="C27:H27"/>
    <mergeCell ref="I27:J27"/>
    <mergeCell ref="K27:L27"/>
    <mergeCell ref="K39:L39"/>
    <mergeCell ref="H47:I47"/>
    <mergeCell ref="J47:L47"/>
    <mergeCell ref="C16:H16"/>
    <mergeCell ref="I16:J16"/>
    <mergeCell ref="K16:L16"/>
    <mergeCell ref="C33:H33"/>
    <mergeCell ref="I33:J33"/>
    <mergeCell ref="B25:L25"/>
    <mergeCell ref="C26:H26"/>
    <mergeCell ref="I26:J26"/>
    <mergeCell ref="K34:L34"/>
    <mergeCell ref="C29:H29"/>
    <mergeCell ref="I29:J29"/>
    <mergeCell ref="K29:L29"/>
    <mergeCell ref="B30:L31"/>
    <mergeCell ref="B32:L32"/>
    <mergeCell ref="H48:L49"/>
    <mergeCell ref="C47:D47"/>
    <mergeCell ref="B44:L44"/>
    <mergeCell ref="B45:L45"/>
    <mergeCell ref="C28:H28"/>
    <mergeCell ref="I28:J28"/>
    <mergeCell ref="B35:L36"/>
    <mergeCell ref="K33:L33"/>
    <mergeCell ref="C34:H34"/>
    <mergeCell ref="I34:J34"/>
  </mergeCells>
  <dataValidations count="1">
    <dataValidation type="list" allowBlank="1" showInputMessage="1" showErrorMessage="1" sqref="I38:J41 I33:J34 I9:J9 I20:J22 I26:J29 I13:J16">
      <formula1>"TRUE,FALSE"</formula1>
    </dataValidation>
  </dataValidations>
  <printOptions horizontalCentered="1"/>
  <pageMargins left="0.5" right="0.5" top="0.75" bottom="0.5" header="0.3" footer="0.3"/>
  <pageSetup fitToHeight="1" fitToWidth="1" horizontalDpi="600" verticalDpi="600" orientation="portrait" scale="74" r:id="rId2"/>
  <headerFooter>
    <oddHeader>&amp;L&amp;G</oddHeader>
    <oddFooter>&amp;L&amp;A&amp;CRFP#1 2018 AHFP&amp;R&amp;D</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N47"/>
  <sheetViews>
    <sheetView showGridLines="0" zoomScalePageLayoutView="90" workbookViewId="0" topLeftCell="A1">
      <selection activeCell="D9" sqref="D9"/>
    </sheetView>
  </sheetViews>
  <sheetFormatPr defaultColWidth="10.7109375" defaultRowHeight="15"/>
  <cols>
    <col min="1" max="1" width="4.57421875" style="29" customWidth="1"/>
    <col min="2" max="2" width="6.7109375" style="29" customWidth="1"/>
    <col min="3" max="3" width="26.8515625" style="29" customWidth="1"/>
    <col min="4" max="4" width="32.140625" style="29" customWidth="1"/>
    <col min="5" max="5" width="34.8515625" style="29" customWidth="1"/>
    <col min="6" max="6" width="26.00390625" style="29" customWidth="1"/>
    <col min="7" max="7" width="8.7109375" style="29" customWidth="1"/>
    <col min="8" max="8" width="6.28125" style="29" customWidth="1"/>
    <col min="9" max="9" width="10.57421875" style="29" customWidth="1"/>
    <col min="10" max="10" width="5.421875" style="29" customWidth="1"/>
    <col min="11" max="11" width="5.7109375" style="5" customWidth="1"/>
    <col min="12" max="12" width="10.7109375" style="5" hidden="1" customWidth="1"/>
    <col min="13" max="13" width="5.7109375" style="5" customWidth="1"/>
    <col min="14" max="14" width="10.7109375" style="5" customWidth="1"/>
    <col min="15" max="16384" width="10.7109375" style="29" customWidth="1"/>
  </cols>
  <sheetData>
    <row r="1" spans="1:10" ht="27" customHeight="1">
      <c r="A1" s="86"/>
      <c r="B1" s="86"/>
      <c r="C1" s="262" t="s">
        <v>1</v>
      </c>
      <c r="D1" s="262"/>
      <c r="E1" s="262"/>
      <c r="F1" s="262"/>
      <c r="G1" s="18"/>
      <c r="H1" s="18"/>
      <c r="I1" s="24"/>
      <c r="J1" s="84"/>
    </row>
    <row r="2" spans="1:10" ht="15.75" customHeight="1">
      <c r="A2" s="79"/>
      <c r="B2" s="263" t="s">
        <v>198</v>
      </c>
      <c r="C2" s="263"/>
      <c r="D2" s="263"/>
      <c r="E2" s="263"/>
      <c r="F2" s="263"/>
      <c r="G2" s="57"/>
      <c r="H2" s="57"/>
      <c r="I2" s="24"/>
      <c r="J2" s="84"/>
    </row>
    <row r="3" spans="1:10" ht="12" customHeight="1">
      <c r="A3" s="46"/>
      <c r="B3" s="263"/>
      <c r="C3" s="263"/>
      <c r="D3" s="263"/>
      <c r="E3" s="263"/>
      <c r="F3" s="263"/>
      <c r="G3" s="57"/>
      <c r="H3" s="57"/>
      <c r="I3" s="24"/>
      <c r="J3" s="84"/>
    </row>
    <row r="4" spans="1:10" ht="12" customHeight="1">
      <c r="A4" s="46"/>
      <c r="B4" s="46"/>
      <c r="C4" s="68"/>
      <c r="D4" s="68"/>
      <c r="E4" s="68"/>
      <c r="F4" s="68"/>
      <c r="G4" s="68"/>
      <c r="H4" s="68"/>
      <c r="I4" s="68"/>
      <c r="J4" s="84"/>
    </row>
    <row r="5" spans="1:10" ht="26.25" customHeight="1">
      <c r="A5" s="46"/>
      <c r="B5" s="376">
        <f>'Applicant-3 (Pre-App Pg 1)'!D7</f>
        <v>0</v>
      </c>
      <c r="C5" s="376"/>
      <c r="D5" s="376"/>
      <c r="E5" s="376"/>
      <c r="F5" s="376"/>
      <c r="G5" s="18"/>
      <c r="H5" s="18"/>
      <c r="I5" s="68"/>
      <c r="J5" s="84"/>
    </row>
    <row r="6" spans="1:10" ht="22.5" customHeight="1">
      <c r="A6" s="46"/>
      <c r="B6" s="377" t="s">
        <v>135</v>
      </c>
      <c r="C6" s="377"/>
      <c r="D6" s="377"/>
      <c r="E6" s="377"/>
      <c r="F6" s="377"/>
      <c r="G6" s="58"/>
      <c r="H6" s="58"/>
      <c r="I6" s="58"/>
      <c r="J6" s="84"/>
    </row>
    <row r="7" spans="1:10" ht="28.5" customHeight="1">
      <c r="A7" s="84"/>
      <c r="B7" s="374" t="s">
        <v>187</v>
      </c>
      <c r="C7" s="374"/>
      <c r="D7" s="374"/>
      <c r="E7" s="203"/>
      <c r="F7" s="203"/>
      <c r="G7" s="59"/>
      <c r="H7" s="59"/>
      <c r="I7" s="59"/>
      <c r="J7" s="24"/>
    </row>
    <row r="8" spans="1:10" ht="42.75" customHeight="1">
      <c r="A8" s="84"/>
      <c r="B8" s="379" t="s">
        <v>181</v>
      </c>
      <c r="C8" s="379"/>
      <c r="D8" s="93" t="s">
        <v>343</v>
      </c>
      <c r="E8" s="83"/>
      <c r="F8" s="128"/>
      <c r="G8" s="84"/>
      <c r="H8" s="84"/>
      <c r="I8" s="84"/>
      <c r="J8" s="24"/>
    </row>
    <row r="9" spans="1:10" s="5" customFormat="1" ht="25.5" customHeight="1">
      <c r="A9" s="84"/>
      <c r="B9" s="382" t="s">
        <v>172</v>
      </c>
      <c r="C9" s="382"/>
      <c r="D9" s="118">
        <v>0</v>
      </c>
      <c r="E9" s="95"/>
      <c r="F9" s="131"/>
      <c r="G9" s="84"/>
      <c r="H9" s="84"/>
      <c r="I9" s="84"/>
      <c r="J9" s="24"/>
    </row>
    <row r="10" spans="1:10" s="5" customFormat="1" ht="21" customHeight="1">
      <c r="A10" s="84"/>
      <c r="B10" s="382" t="s">
        <v>173</v>
      </c>
      <c r="C10" s="382"/>
      <c r="D10" s="118">
        <v>0</v>
      </c>
      <c r="E10" s="95"/>
      <c r="F10" s="131"/>
      <c r="G10" s="84"/>
      <c r="H10" s="84"/>
      <c r="I10" s="84"/>
      <c r="J10" s="24"/>
    </row>
    <row r="11" spans="1:10" s="5" customFormat="1" ht="21" customHeight="1">
      <c r="A11" s="84"/>
      <c r="B11" s="96" t="s">
        <v>174</v>
      </c>
      <c r="C11" s="96"/>
      <c r="D11" s="118">
        <v>0</v>
      </c>
      <c r="E11" s="95"/>
      <c r="F11" s="131"/>
      <c r="G11" s="84"/>
      <c r="H11" s="84"/>
      <c r="I11" s="84"/>
      <c r="J11" s="24"/>
    </row>
    <row r="12" spans="1:10" s="5" customFormat="1" ht="21" customHeight="1">
      <c r="A12" s="84"/>
      <c r="B12" s="96" t="s">
        <v>175</v>
      </c>
      <c r="C12" s="96"/>
      <c r="D12" s="118">
        <v>0</v>
      </c>
      <c r="E12" s="95"/>
      <c r="F12" s="131"/>
      <c r="G12" s="84"/>
      <c r="H12" s="84"/>
      <c r="I12" s="84"/>
      <c r="J12" s="24"/>
    </row>
    <row r="13" spans="1:10" s="5" customFormat="1" ht="21" customHeight="1">
      <c r="A13" s="84"/>
      <c r="B13" s="230" t="s">
        <v>176</v>
      </c>
      <c r="C13" s="232"/>
      <c r="D13" s="118">
        <v>0</v>
      </c>
      <c r="E13" s="95"/>
      <c r="F13" s="131"/>
      <c r="G13" s="84"/>
      <c r="H13" s="84"/>
      <c r="I13" s="84"/>
      <c r="J13" s="24"/>
    </row>
    <row r="14" spans="1:10" s="5" customFormat="1" ht="21" customHeight="1">
      <c r="A14" s="84"/>
      <c r="B14" s="382" t="s">
        <v>177</v>
      </c>
      <c r="C14" s="382"/>
      <c r="D14" s="118">
        <v>0</v>
      </c>
      <c r="E14" s="95"/>
      <c r="F14" s="131"/>
      <c r="G14" s="84"/>
      <c r="H14" s="84"/>
      <c r="I14" s="84"/>
      <c r="J14" s="24"/>
    </row>
    <row r="15" spans="1:10" s="5" customFormat="1" ht="21" customHeight="1">
      <c r="A15" s="84"/>
      <c r="B15" s="382" t="s">
        <v>178</v>
      </c>
      <c r="C15" s="382"/>
      <c r="D15" s="118">
        <v>0</v>
      </c>
      <c r="E15" s="95"/>
      <c r="F15" s="131"/>
      <c r="G15" s="84"/>
      <c r="H15" s="84"/>
      <c r="I15" s="84"/>
      <c r="J15" s="24"/>
    </row>
    <row r="16" spans="1:10" s="5" customFormat="1" ht="21" customHeight="1">
      <c r="A16" s="84"/>
      <c r="B16" s="382" t="s">
        <v>179</v>
      </c>
      <c r="C16" s="382"/>
      <c r="D16" s="118">
        <v>0</v>
      </c>
      <c r="E16" s="95"/>
      <c r="F16" s="131"/>
      <c r="G16" s="84"/>
      <c r="H16" s="84"/>
      <c r="I16" s="84"/>
      <c r="J16" s="24"/>
    </row>
    <row r="17" spans="1:10" s="5" customFormat="1" ht="21" customHeight="1">
      <c r="A17" s="84"/>
      <c r="B17" s="382" t="s">
        <v>180</v>
      </c>
      <c r="C17" s="382"/>
      <c r="D17" s="118">
        <v>0</v>
      </c>
      <c r="E17" s="95"/>
      <c r="F17" s="131"/>
      <c r="G17" s="84"/>
      <c r="H17" s="84"/>
      <c r="I17" s="84"/>
      <c r="J17" s="24"/>
    </row>
    <row r="18" spans="1:14" s="3" customFormat="1" ht="21" customHeight="1">
      <c r="A18" s="84"/>
      <c r="B18" s="375"/>
      <c r="C18" s="375"/>
      <c r="D18" s="118">
        <v>0</v>
      </c>
      <c r="E18" s="95"/>
      <c r="F18" s="131"/>
      <c r="G18" s="84"/>
      <c r="H18" s="84"/>
      <c r="I18" s="84"/>
      <c r="J18" s="86"/>
      <c r="K18" s="70"/>
      <c r="L18" s="70"/>
      <c r="M18" s="70"/>
      <c r="N18" s="70"/>
    </row>
    <row r="19" spans="1:12" ht="21" customHeight="1">
      <c r="A19" s="84"/>
      <c r="B19" s="375"/>
      <c r="C19" s="375"/>
      <c r="D19" s="118">
        <v>0</v>
      </c>
      <c r="E19" s="95"/>
      <c r="F19" s="131"/>
      <c r="G19" s="84"/>
      <c r="H19" s="84"/>
      <c r="I19" s="84"/>
      <c r="J19" s="86"/>
      <c r="L19" s="70"/>
    </row>
    <row r="20" spans="2:12" ht="21" customHeight="1">
      <c r="B20" s="375"/>
      <c r="C20" s="375"/>
      <c r="D20" s="118">
        <v>0</v>
      </c>
      <c r="E20" s="95"/>
      <c r="F20" s="131"/>
      <c r="J20" s="3"/>
      <c r="L20" s="70"/>
    </row>
    <row r="21" spans="1:14" s="3" customFormat="1" ht="21" customHeight="1">
      <c r="A21" s="29"/>
      <c r="B21" s="375"/>
      <c r="C21" s="375"/>
      <c r="D21" s="118">
        <v>0</v>
      </c>
      <c r="E21" s="95"/>
      <c r="F21" s="131"/>
      <c r="G21" s="29"/>
      <c r="H21" s="29"/>
      <c r="I21" s="29"/>
      <c r="J21" s="21"/>
      <c r="K21" s="70"/>
      <c r="L21" s="70"/>
      <c r="M21" s="70"/>
      <c r="N21" s="70"/>
    </row>
    <row r="22" spans="1:14" s="3" customFormat="1" ht="21" customHeight="1">
      <c r="A22" s="29"/>
      <c r="B22" s="375"/>
      <c r="C22" s="375"/>
      <c r="D22" s="118">
        <v>0</v>
      </c>
      <c r="E22" s="95"/>
      <c r="F22" s="131"/>
      <c r="G22" s="29"/>
      <c r="H22" s="29"/>
      <c r="I22" s="29"/>
      <c r="J22" s="5"/>
      <c r="K22" s="70"/>
      <c r="L22" s="70"/>
      <c r="M22" s="70"/>
      <c r="N22" s="70"/>
    </row>
    <row r="23" spans="2:12" ht="21" customHeight="1">
      <c r="B23" s="379" t="s">
        <v>188</v>
      </c>
      <c r="C23" s="379"/>
      <c r="D23" s="48">
        <f>SUM(D9:D22)</f>
        <v>0</v>
      </c>
      <c r="E23" s="72"/>
      <c r="F23" s="70"/>
      <c r="J23" s="5"/>
      <c r="L23" s="70"/>
    </row>
    <row r="24" spans="2:12" ht="14.25" customHeight="1">
      <c r="B24" s="7"/>
      <c r="C24" s="7"/>
      <c r="D24" s="7"/>
      <c r="E24" s="7"/>
      <c r="F24" s="7"/>
      <c r="G24" s="7"/>
      <c r="H24" s="7"/>
      <c r="J24" s="5"/>
      <c r="L24" s="70"/>
    </row>
    <row r="25" spans="2:12" ht="22.5" customHeight="1">
      <c r="B25" s="384" t="s">
        <v>326</v>
      </c>
      <c r="C25" s="385"/>
      <c r="D25" s="385"/>
      <c r="E25" s="386"/>
      <c r="F25" s="141" t="b">
        <f>IF('Predev. Details-Narrative 5'!J13='Predev. Budget 7'!D23,TRUE,FALSE)</f>
        <v>1</v>
      </c>
      <c r="H25" s="7"/>
      <c r="J25" s="5"/>
      <c r="L25" s="70"/>
    </row>
    <row r="26" spans="2:8" ht="15.75" customHeight="1">
      <c r="B26" s="7"/>
      <c r="C26" s="7"/>
      <c r="D26" s="7"/>
      <c r="E26" s="7"/>
      <c r="F26" s="7"/>
      <c r="G26" s="7"/>
      <c r="H26" s="7"/>
    </row>
    <row r="27" spans="2:8" ht="28.5" customHeight="1">
      <c r="B27" s="379" t="s">
        <v>185</v>
      </c>
      <c r="C27" s="379"/>
      <c r="D27" s="93" t="s">
        <v>182</v>
      </c>
      <c r="E27" s="94" t="s">
        <v>183</v>
      </c>
      <c r="F27" s="7"/>
      <c r="G27" s="7"/>
      <c r="H27" s="7"/>
    </row>
    <row r="28" spans="2:8" ht="21" customHeight="1">
      <c r="B28" s="380"/>
      <c r="C28" s="381"/>
      <c r="D28" s="118">
        <v>0</v>
      </c>
      <c r="E28" s="119"/>
      <c r="F28" s="7"/>
      <c r="G28" s="7"/>
      <c r="H28" s="7"/>
    </row>
    <row r="29" spans="2:5" ht="21" customHeight="1">
      <c r="B29" s="387"/>
      <c r="C29" s="387"/>
      <c r="D29" s="118">
        <v>0</v>
      </c>
      <c r="E29" s="119"/>
    </row>
    <row r="30" spans="2:5" ht="21" customHeight="1">
      <c r="B30" s="380"/>
      <c r="C30" s="381"/>
      <c r="D30" s="118">
        <v>0</v>
      </c>
      <c r="E30" s="119"/>
    </row>
    <row r="31" spans="2:5" ht="21" customHeight="1">
      <c r="B31" s="380"/>
      <c r="C31" s="381"/>
      <c r="D31" s="118">
        <v>0</v>
      </c>
      <c r="E31" s="119"/>
    </row>
    <row r="32" spans="2:5" ht="21" customHeight="1">
      <c r="B32" s="380"/>
      <c r="C32" s="381"/>
      <c r="D32" s="118">
        <v>0</v>
      </c>
      <c r="E32" s="119"/>
    </row>
    <row r="33" spans="2:5" ht="21" customHeight="1">
      <c r="B33" s="380"/>
      <c r="C33" s="381"/>
      <c r="D33" s="118">
        <v>0</v>
      </c>
      <c r="E33" s="119"/>
    </row>
    <row r="34" spans="2:6" ht="21" customHeight="1">
      <c r="B34" s="379" t="s">
        <v>184</v>
      </c>
      <c r="C34" s="379"/>
      <c r="D34" s="48">
        <f>SUM(D28:D33)</f>
        <v>0</v>
      </c>
      <c r="E34" s="84"/>
      <c r="F34" s="70"/>
    </row>
    <row r="35" ht="13.5">
      <c r="F35" s="70"/>
    </row>
    <row r="36" spans="2:6" ht="32.25" customHeight="1">
      <c r="B36" s="384" t="s">
        <v>186</v>
      </c>
      <c r="C36" s="385"/>
      <c r="D36" s="385"/>
      <c r="E36" s="139"/>
      <c r="F36" s="126"/>
    </row>
    <row r="37" ht="13.5">
      <c r="F37" s="70"/>
    </row>
    <row r="38" spans="2:6" ht="30.75" customHeight="1">
      <c r="B38" s="383" t="s">
        <v>193</v>
      </c>
      <c r="C38" s="383"/>
      <c r="D38" s="93" t="s">
        <v>192</v>
      </c>
      <c r="E38" s="93" t="s">
        <v>191</v>
      </c>
      <c r="F38" s="133" t="s">
        <v>203</v>
      </c>
    </row>
    <row r="39" spans="2:6" ht="21" customHeight="1">
      <c r="B39" s="378" t="s">
        <v>194</v>
      </c>
      <c r="C39" s="378"/>
      <c r="D39" s="122"/>
      <c r="E39" s="121"/>
      <c r="F39" s="132"/>
    </row>
    <row r="40" spans="2:6" ht="21" customHeight="1">
      <c r="B40" s="378" t="s">
        <v>196</v>
      </c>
      <c r="C40" s="378"/>
      <c r="D40" s="122"/>
      <c r="E40" s="121"/>
      <c r="F40" s="132"/>
    </row>
    <row r="41" spans="2:6" ht="21" customHeight="1">
      <c r="B41" s="378" t="s">
        <v>195</v>
      </c>
      <c r="C41" s="378"/>
      <c r="D41" s="122"/>
      <c r="E41" s="121"/>
      <c r="F41" s="132"/>
    </row>
    <row r="42" spans="2:6" ht="21" customHeight="1">
      <c r="B42" s="378" t="s">
        <v>190</v>
      </c>
      <c r="C42" s="378"/>
      <c r="D42" s="122"/>
      <c r="E42" s="121"/>
      <c r="F42" s="132"/>
    </row>
    <row r="43" spans="2:6" ht="21" customHeight="1">
      <c r="B43" s="378" t="s">
        <v>189</v>
      </c>
      <c r="C43" s="378"/>
      <c r="D43" s="122"/>
      <c r="E43" s="121"/>
      <c r="F43" s="132"/>
    </row>
    <row r="44" spans="2:6" ht="21" customHeight="1">
      <c r="B44" s="375"/>
      <c r="C44" s="375"/>
      <c r="D44" s="122"/>
      <c r="E44" s="121"/>
      <c r="F44" s="132"/>
    </row>
    <row r="45" spans="2:6" ht="21" customHeight="1">
      <c r="B45" s="375"/>
      <c r="C45" s="375"/>
      <c r="D45" s="122"/>
      <c r="E45" s="121"/>
      <c r="F45" s="132"/>
    </row>
    <row r="46" spans="2:6" ht="21" customHeight="1">
      <c r="B46" s="375"/>
      <c r="C46" s="375"/>
      <c r="D46" s="122"/>
      <c r="E46" s="121"/>
      <c r="F46" s="132"/>
    </row>
    <row r="47" spans="2:6" ht="21" customHeight="1">
      <c r="B47" s="375"/>
      <c r="C47" s="375"/>
      <c r="D47" s="122"/>
      <c r="E47" s="121"/>
      <c r="F47" s="132"/>
    </row>
    <row r="48" ht="21" customHeight="1"/>
  </sheetData>
  <sheetProtection password="F9D0" sheet="1" objects="1" scenarios="1" selectLockedCells="1"/>
  <mergeCells count="39">
    <mergeCell ref="B21:C21"/>
    <mergeCell ref="B22:C22"/>
    <mergeCell ref="B23:C23"/>
    <mergeCell ref="B19:C19"/>
    <mergeCell ref="B20:C20"/>
    <mergeCell ref="B36:D36"/>
    <mergeCell ref="B25:E25"/>
    <mergeCell ref="B27:C27"/>
    <mergeCell ref="B29:C29"/>
    <mergeCell ref="B28:C28"/>
    <mergeCell ref="B30:C30"/>
    <mergeCell ref="B8:C8"/>
    <mergeCell ref="B9:C9"/>
    <mergeCell ref="B10:C10"/>
    <mergeCell ref="B15:C15"/>
    <mergeCell ref="B13:C13"/>
    <mergeCell ref="B14:C14"/>
    <mergeCell ref="B16:C16"/>
    <mergeCell ref="B17:C17"/>
    <mergeCell ref="B18:C18"/>
    <mergeCell ref="B42:C42"/>
    <mergeCell ref="B45:C45"/>
    <mergeCell ref="B34:C34"/>
    <mergeCell ref="B31:C31"/>
    <mergeCell ref="B32:C32"/>
    <mergeCell ref="B33:C33"/>
    <mergeCell ref="B40:C40"/>
    <mergeCell ref="B38:C38"/>
    <mergeCell ref="B39:C39"/>
    <mergeCell ref="C1:F1"/>
    <mergeCell ref="B7:F7"/>
    <mergeCell ref="B46:C46"/>
    <mergeCell ref="B47:C47"/>
    <mergeCell ref="B2:F3"/>
    <mergeCell ref="B5:F5"/>
    <mergeCell ref="B6:F6"/>
    <mergeCell ref="B43:C43"/>
    <mergeCell ref="B44:C44"/>
    <mergeCell ref="B41:C41"/>
  </mergeCells>
  <dataValidations count="2">
    <dataValidation type="list" allowBlank="1" showInputMessage="1" showErrorMessage="1" sqref="E36 F39:F47">
      <formula1>"Yes,No"</formula1>
    </dataValidation>
    <dataValidation type="list" allowBlank="1" showInputMessage="1" showErrorMessage="1" sqref="E28:E33">
      <formula1>"Not Applied,Submitted,Letter of Intent,Firm Commitment"</formula1>
    </dataValidation>
  </dataValidations>
  <printOptions horizontalCentered="1"/>
  <pageMargins left="0.5" right="0.5" top="0.75" bottom="0.5" header="0.3" footer="0.3"/>
  <pageSetup fitToHeight="1" fitToWidth="1" horizontalDpi="600" verticalDpi="600" orientation="portrait" scale="63" r:id="rId2"/>
  <headerFooter>
    <oddHeader>&amp;L&amp;G</oddHeader>
    <oddFooter>&amp;L&amp;A&amp;CRFP#1 2018 AHFP&amp;R&amp;D</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S62"/>
  <sheetViews>
    <sheetView showGridLines="0" zoomScalePageLayoutView="0" workbookViewId="0" topLeftCell="A9">
      <selection activeCell="D9" sqref="D9:M9"/>
    </sheetView>
  </sheetViews>
  <sheetFormatPr defaultColWidth="10.7109375" defaultRowHeight="15"/>
  <cols>
    <col min="1" max="1" width="4.140625" style="29" customWidth="1"/>
    <col min="2" max="2" width="7.28125" style="29" customWidth="1"/>
    <col min="3" max="3" width="25.140625" style="29" customWidth="1"/>
    <col min="4" max="5" width="12.00390625" style="29" customWidth="1"/>
    <col min="6" max="6" width="8.28125" style="29" customWidth="1"/>
    <col min="7" max="7" width="16.140625" style="29" customWidth="1"/>
    <col min="8" max="8" width="6.7109375" style="29" customWidth="1"/>
    <col min="9" max="9" width="11.140625" style="29" customWidth="1"/>
    <col min="10" max="10" width="3.7109375" style="29" customWidth="1"/>
    <col min="11" max="11" width="9.421875" style="29" customWidth="1"/>
    <col min="12" max="12" width="8.140625" style="29" customWidth="1"/>
    <col min="13" max="13" width="11.00390625" style="29" customWidth="1"/>
    <col min="14" max="14" width="5.421875" style="29" customWidth="1"/>
    <col min="15" max="15" width="5.7109375" style="5" customWidth="1"/>
    <col min="16" max="16" width="10.7109375" style="5" hidden="1" customWidth="1"/>
    <col min="17" max="17" width="5.7109375" style="5" customWidth="1"/>
    <col min="18" max="16384" width="10.7109375" style="29" customWidth="1"/>
  </cols>
  <sheetData>
    <row r="1" spans="2:12" ht="27" customHeight="1">
      <c r="B1" s="3"/>
      <c r="C1" s="3"/>
      <c r="D1" s="262" t="s">
        <v>1</v>
      </c>
      <c r="E1" s="262"/>
      <c r="F1" s="262"/>
      <c r="G1" s="262"/>
      <c r="H1" s="262"/>
      <c r="I1" s="262"/>
      <c r="J1" s="3"/>
      <c r="K1" s="3"/>
      <c r="L1" s="3"/>
    </row>
    <row r="2" spans="2:12" ht="28.5" customHeight="1">
      <c r="B2" s="21"/>
      <c r="C2" s="263" t="s">
        <v>201</v>
      </c>
      <c r="D2" s="263"/>
      <c r="E2" s="263"/>
      <c r="F2" s="263"/>
      <c r="G2" s="263"/>
      <c r="H2" s="263"/>
      <c r="I2" s="263"/>
      <c r="J2" s="263"/>
      <c r="K2" s="263"/>
      <c r="L2" s="263"/>
    </row>
    <row r="3" spans="2:12" s="5" customFormat="1" ht="9" customHeight="1">
      <c r="B3" s="21"/>
      <c r="C3" s="87"/>
      <c r="D3" s="87"/>
      <c r="E3" s="130"/>
      <c r="F3" s="87"/>
      <c r="G3" s="87"/>
      <c r="H3" s="87"/>
      <c r="I3" s="87"/>
      <c r="J3" s="87"/>
      <c r="K3" s="87"/>
      <c r="L3" s="87"/>
    </row>
    <row r="4" spans="2:12" s="5" customFormat="1" ht="22.5" customHeight="1">
      <c r="B4" s="21"/>
      <c r="C4" s="362">
        <f>'Applicant-3 (Pre-App Pg 1)'!D7</f>
        <v>0</v>
      </c>
      <c r="D4" s="363"/>
      <c r="E4" s="363"/>
      <c r="F4" s="363"/>
      <c r="G4" s="363"/>
      <c r="H4" s="363"/>
      <c r="I4" s="363"/>
      <c r="J4" s="363"/>
      <c r="K4" s="363"/>
      <c r="L4" s="364"/>
    </row>
    <row r="5" spans="2:14" s="5" customFormat="1" ht="21" customHeight="1">
      <c r="B5" s="403" t="s">
        <v>135</v>
      </c>
      <c r="C5" s="242"/>
      <c r="D5" s="242"/>
      <c r="E5" s="242"/>
      <c r="F5" s="242"/>
      <c r="G5" s="242"/>
      <c r="H5" s="242"/>
      <c r="I5" s="242"/>
      <c r="J5" s="242"/>
      <c r="K5" s="242"/>
      <c r="L5" s="242"/>
      <c r="M5" s="243"/>
      <c r="N5" s="21"/>
    </row>
    <row r="6" spans="2:14" s="5" customFormat="1" ht="21" customHeight="1">
      <c r="B6" s="323" t="s">
        <v>251</v>
      </c>
      <c r="C6" s="324"/>
      <c r="D6" s="324"/>
      <c r="E6" s="324"/>
      <c r="F6" s="324"/>
      <c r="G6" s="324"/>
      <c r="H6" s="324"/>
      <c r="I6" s="324"/>
      <c r="J6" s="324"/>
      <c r="K6" s="324"/>
      <c r="L6" s="324"/>
      <c r="M6" s="325"/>
      <c r="N6" s="21"/>
    </row>
    <row r="7" spans="2:14" s="5" customFormat="1" ht="60" customHeight="1">
      <c r="B7" s="326" t="s">
        <v>339</v>
      </c>
      <c r="C7" s="327"/>
      <c r="D7" s="327"/>
      <c r="E7" s="327"/>
      <c r="F7" s="327"/>
      <c r="G7" s="327"/>
      <c r="H7" s="327"/>
      <c r="I7" s="327"/>
      <c r="J7" s="327"/>
      <c r="K7" s="327"/>
      <c r="L7" s="327"/>
      <c r="M7" s="328"/>
      <c r="N7" s="21"/>
    </row>
    <row r="8" spans="1:17" s="70" customFormat="1" ht="16.5" customHeight="1">
      <c r="A8" s="124"/>
      <c r="B8" s="410"/>
      <c r="C8" s="411"/>
      <c r="D8" s="411"/>
      <c r="E8" s="411"/>
      <c r="F8" s="411"/>
      <c r="G8" s="411"/>
      <c r="H8" s="411"/>
      <c r="I8" s="411"/>
      <c r="J8" s="411"/>
      <c r="K8" s="411"/>
      <c r="L8" s="411"/>
      <c r="M8" s="412"/>
      <c r="O8" s="5"/>
      <c r="P8" s="5"/>
      <c r="Q8" s="5"/>
    </row>
    <row r="9" spans="1:17" s="70" customFormat="1" ht="21" customHeight="1">
      <c r="A9" s="124"/>
      <c r="B9" s="404" t="s">
        <v>42</v>
      </c>
      <c r="C9" s="405"/>
      <c r="D9" s="400"/>
      <c r="E9" s="401"/>
      <c r="F9" s="401"/>
      <c r="G9" s="401"/>
      <c r="H9" s="401"/>
      <c r="I9" s="401"/>
      <c r="J9" s="401"/>
      <c r="K9" s="401"/>
      <c r="L9" s="401"/>
      <c r="M9" s="402"/>
      <c r="O9" s="5"/>
      <c r="P9" s="5"/>
      <c r="Q9" s="5"/>
    </row>
    <row r="10" spans="1:17" s="70" customFormat="1" ht="21" customHeight="1">
      <c r="A10" s="124"/>
      <c r="B10" s="404" t="s">
        <v>158</v>
      </c>
      <c r="C10" s="405"/>
      <c r="D10" s="400"/>
      <c r="E10" s="401"/>
      <c r="F10" s="401"/>
      <c r="G10" s="401"/>
      <c r="H10" s="401"/>
      <c r="I10" s="401"/>
      <c r="J10" s="401"/>
      <c r="K10" s="401"/>
      <c r="L10" s="401"/>
      <c r="M10" s="402"/>
      <c r="O10" s="5"/>
      <c r="P10" s="5"/>
      <c r="Q10" s="5"/>
    </row>
    <row r="11" spans="1:17" s="70" customFormat="1" ht="21" customHeight="1">
      <c r="A11" s="124"/>
      <c r="B11" s="404" t="s">
        <v>51</v>
      </c>
      <c r="C11" s="405"/>
      <c r="D11" s="400"/>
      <c r="E11" s="401"/>
      <c r="F11" s="401"/>
      <c r="G11" s="401"/>
      <c r="H11" s="401"/>
      <c r="I11" s="401"/>
      <c r="J11" s="401"/>
      <c r="K11" s="401"/>
      <c r="L11" s="401"/>
      <c r="M11" s="402"/>
      <c r="O11" s="5"/>
      <c r="P11" s="5"/>
      <c r="Q11" s="5"/>
    </row>
    <row r="12" spans="1:17" s="70" customFormat="1" ht="21" customHeight="1">
      <c r="A12" s="124"/>
      <c r="B12" s="404" t="s">
        <v>159</v>
      </c>
      <c r="C12" s="405"/>
      <c r="D12" s="400"/>
      <c r="E12" s="401"/>
      <c r="F12" s="401"/>
      <c r="G12" s="401"/>
      <c r="H12" s="401"/>
      <c r="I12" s="401"/>
      <c r="J12" s="401"/>
      <c r="K12" s="401"/>
      <c r="L12" s="401"/>
      <c r="M12" s="402"/>
      <c r="O12" s="5"/>
      <c r="P12" s="5"/>
      <c r="Q12" s="5"/>
    </row>
    <row r="13" spans="1:17" s="70" customFormat="1" ht="19.5" customHeight="1">
      <c r="A13" s="124"/>
      <c r="B13" s="388" t="s">
        <v>110</v>
      </c>
      <c r="C13" s="389"/>
      <c r="D13" s="390"/>
      <c r="E13" s="391"/>
      <c r="F13" s="392"/>
      <c r="G13" s="406" t="s">
        <v>348</v>
      </c>
      <c r="H13" s="406"/>
      <c r="I13" s="406"/>
      <c r="J13" s="406"/>
      <c r="K13" s="406"/>
      <c r="L13" s="406"/>
      <c r="M13" s="406"/>
      <c r="O13" s="5"/>
      <c r="P13" s="5"/>
      <c r="Q13" s="5"/>
    </row>
    <row r="14" spans="1:17" s="70" customFormat="1" ht="21" customHeight="1">
      <c r="A14" s="124"/>
      <c r="B14" s="388" t="s">
        <v>149</v>
      </c>
      <c r="C14" s="389"/>
      <c r="D14" s="407">
        <v>0</v>
      </c>
      <c r="E14" s="408"/>
      <c r="F14" s="409"/>
      <c r="G14" s="406"/>
      <c r="H14" s="406"/>
      <c r="I14" s="406"/>
      <c r="J14" s="406"/>
      <c r="K14" s="406"/>
      <c r="L14" s="406"/>
      <c r="M14" s="406"/>
      <c r="O14" s="5"/>
      <c r="P14" s="5"/>
      <c r="Q14" s="5"/>
    </row>
    <row r="15" spans="1:17" s="70" customFormat="1" ht="30" customHeight="1">
      <c r="A15" s="124"/>
      <c r="B15" s="397" t="s">
        <v>109</v>
      </c>
      <c r="C15" s="399"/>
      <c r="D15" s="407">
        <v>0</v>
      </c>
      <c r="E15" s="408"/>
      <c r="F15" s="409"/>
      <c r="G15" s="406"/>
      <c r="H15" s="406"/>
      <c r="I15" s="406"/>
      <c r="J15" s="406"/>
      <c r="K15" s="406"/>
      <c r="L15" s="406"/>
      <c r="M15" s="406"/>
      <c r="O15" s="5"/>
      <c r="P15" s="5"/>
      <c r="Q15" s="5"/>
    </row>
    <row r="16" spans="1:17" s="70" customFormat="1" ht="21" customHeight="1">
      <c r="A16" s="124"/>
      <c r="B16" s="395" t="s">
        <v>115</v>
      </c>
      <c r="C16" s="395"/>
      <c r="D16" s="393">
        <v>0</v>
      </c>
      <c r="E16" s="394"/>
      <c r="F16" s="397" t="s">
        <v>112</v>
      </c>
      <c r="G16" s="398"/>
      <c r="H16" s="398"/>
      <c r="I16" s="398"/>
      <c r="J16" s="398"/>
      <c r="K16" s="398"/>
      <c r="L16" s="419" t="b">
        <f>IF(D15&gt;100000,TRUE,FALSE)</f>
        <v>0</v>
      </c>
      <c r="M16" s="420"/>
      <c r="O16" s="5"/>
      <c r="P16" s="5"/>
      <c r="Q16" s="5"/>
    </row>
    <row r="17" spans="1:17" s="70" customFormat="1" ht="21" customHeight="1">
      <c r="A17" s="124"/>
      <c r="B17" s="397" t="s">
        <v>116</v>
      </c>
      <c r="C17" s="398"/>
      <c r="D17" s="421" t="e">
        <f>SUM(D15/D16)</f>
        <v>#DIV/0!</v>
      </c>
      <c r="E17" s="421"/>
      <c r="F17" s="421"/>
      <c r="G17" s="417" t="s">
        <v>113</v>
      </c>
      <c r="H17" s="417"/>
      <c r="I17" s="417"/>
      <c r="J17" s="417"/>
      <c r="K17" s="418"/>
      <c r="L17" s="419" t="b">
        <f>IF(D15&gt;150000,TRUE,FALSE)</f>
        <v>0</v>
      </c>
      <c r="M17" s="420"/>
      <c r="O17" s="5"/>
      <c r="P17" s="5"/>
      <c r="Q17" s="5"/>
    </row>
    <row r="18" spans="1:17" s="70" customFormat="1" ht="21" customHeight="1">
      <c r="A18" s="124"/>
      <c r="B18" s="397" t="s">
        <v>114</v>
      </c>
      <c r="C18" s="398"/>
      <c r="D18" s="398"/>
      <c r="E18" s="134"/>
      <c r="F18" s="36" t="e">
        <f>IF(D17&gt;20000,TRUE,FALSE)</f>
        <v>#DIV/0!</v>
      </c>
      <c r="G18" s="397" t="s">
        <v>108</v>
      </c>
      <c r="H18" s="398"/>
      <c r="I18" s="398"/>
      <c r="J18" s="398"/>
      <c r="K18" s="416">
        <f>SUM(D14*0.33)</f>
        <v>0</v>
      </c>
      <c r="L18" s="416"/>
      <c r="M18" s="416"/>
      <c r="O18" s="5"/>
      <c r="P18" s="5"/>
      <c r="Q18" s="5"/>
    </row>
    <row r="19" spans="1:17" s="70" customFormat="1" ht="21" customHeight="1">
      <c r="A19" s="124"/>
      <c r="B19" s="397" t="s">
        <v>150</v>
      </c>
      <c r="C19" s="398"/>
      <c r="D19" s="422">
        <f>SUM(D14*0.15)</f>
        <v>0</v>
      </c>
      <c r="E19" s="422"/>
      <c r="F19" s="422"/>
      <c r="G19" s="398" t="s">
        <v>228</v>
      </c>
      <c r="H19" s="398"/>
      <c r="I19" s="398"/>
      <c r="J19" s="398"/>
      <c r="K19" s="416">
        <f>SUM(D14*0.5)</f>
        <v>0</v>
      </c>
      <c r="L19" s="416"/>
      <c r="M19" s="416"/>
      <c r="O19" s="5"/>
      <c r="P19" s="5"/>
      <c r="Q19" s="5"/>
    </row>
    <row r="20" spans="1:17" s="70" customFormat="1" ht="21" customHeight="1">
      <c r="A20" s="124"/>
      <c r="B20" s="423" t="s">
        <v>161</v>
      </c>
      <c r="C20" s="424"/>
      <c r="D20" s="424"/>
      <c r="E20" s="424"/>
      <c r="F20" s="424"/>
      <c r="G20" s="424"/>
      <c r="H20" s="424"/>
      <c r="I20" s="424"/>
      <c r="J20" s="424"/>
      <c r="K20" s="424"/>
      <c r="L20" s="424"/>
      <c r="M20" s="425"/>
      <c r="O20" s="5"/>
      <c r="P20" s="5"/>
      <c r="Q20" s="5"/>
    </row>
    <row r="21" spans="1:17" s="70" customFormat="1" ht="21" customHeight="1">
      <c r="A21" s="124"/>
      <c r="B21" s="388" t="s">
        <v>104</v>
      </c>
      <c r="C21" s="389"/>
      <c r="D21" s="390"/>
      <c r="E21" s="391"/>
      <c r="F21" s="392"/>
      <c r="G21" s="397" t="s">
        <v>101</v>
      </c>
      <c r="H21" s="398"/>
      <c r="I21" s="399"/>
      <c r="J21" s="390"/>
      <c r="K21" s="391"/>
      <c r="L21" s="391"/>
      <c r="M21" s="392"/>
      <c r="O21" s="5"/>
      <c r="P21" s="5"/>
      <c r="Q21" s="5"/>
    </row>
    <row r="22" spans="1:17" s="70" customFormat="1" ht="21" customHeight="1">
      <c r="A22" s="124"/>
      <c r="B22" s="388" t="s">
        <v>227</v>
      </c>
      <c r="C22" s="389"/>
      <c r="D22" s="390"/>
      <c r="E22" s="391"/>
      <c r="F22" s="392"/>
      <c r="G22" s="397" t="s">
        <v>111</v>
      </c>
      <c r="H22" s="398"/>
      <c r="I22" s="399"/>
      <c r="J22" s="390"/>
      <c r="K22" s="391"/>
      <c r="L22" s="391"/>
      <c r="M22" s="392"/>
      <c r="O22" s="5"/>
      <c r="P22" s="5"/>
      <c r="Q22" s="5"/>
    </row>
    <row r="23" spans="1:17" s="70" customFormat="1" ht="21" customHeight="1">
      <c r="A23" s="124"/>
      <c r="B23" s="388" t="s">
        <v>105</v>
      </c>
      <c r="C23" s="389"/>
      <c r="D23" s="390"/>
      <c r="E23" s="391"/>
      <c r="F23" s="392"/>
      <c r="G23" s="397" t="s">
        <v>133</v>
      </c>
      <c r="H23" s="398"/>
      <c r="I23" s="399"/>
      <c r="J23" s="390"/>
      <c r="K23" s="391"/>
      <c r="L23" s="391"/>
      <c r="M23" s="392"/>
      <c r="O23" s="5"/>
      <c r="P23" s="5"/>
      <c r="Q23" s="5"/>
    </row>
    <row r="24" spans="1:17" s="70" customFormat="1" ht="21" customHeight="1">
      <c r="A24" s="124"/>
      <c r="B24" s="397" t="s">
        <v>160</v>
      </c>
      <c r="C24" s="399"/>
      <c r="D24" s="390"/>
      <c r="E24" s="391"/>
      <c r="F24" s="392"/>
      <c r="G24" s="397" t="s">
        <v>95</v>
      </c>
      <c r="H24" s="398"/>
      <c r="I24" s="398"/>
      <c r="J24" s="390"/>
      <c r="K24" s="391"/>
      <c r="L24" s="391"/>
      <c r="M24" s="392"/>
      <c r="O24" s="5"/>
      <c r="P24" s="5"/>
      <c r="Q24" s="5"/>
    </row>
    <row r="25" spans="1:17" s="70" customFormat="1" ht="30" customHeight="1">
      <c r="A25" s="124"/>
      <c r="B25" s="395" t="s">
        <v>96</v>
      </c>
      <c r="C25" s="395"/>
      <c r="D25" s="408">
        <v>0</v>
      </c>
      <c r="E25" s="408"/>
      <c r="F25" s="409"/>
      <c r="G25" s="397" t="s">
        <v>252</v>
      </c>
      <c r="H25" s="398"/>
      <c r="I25" s="399"/>
      <c r="J25" s="390"/>
      <c r="K25" s="391"/>
      <c r="L25" s="391"/>
      <c r="M25" s="392"/>
      <c r="O25" s="5"/>
      <c r="P25" s="5"/>
      <c r="Q25" s="5"/>
    </row>
    <row r="26" spans="2:13" ht="22.5" customHeight="1">
      <c r="B26" s="395" t="s">
        <v>99</v>
      </c>
      <c r="C26" s="395"/>
      <c r="D26" s="396"/>
      <c r="E26" s="396"/>
      <c r="F26" s="396"/>
      <c r="G26" s="397" t="s">
        <v>100</v>
      </c>
      <c r="H26" s="398"/>
      <c r="I26" s="398"/>
      <c r="J26" s="396">
        <v>0</v>
      </c>
      <c r="K26" s="396"/>
      <c r="L26" s="396"/>
      <c r="M26" s="396"/>
    </row>
    <row r="27" spans="2:13" ht="23.25" customHeight="1">
      <c r="B27" s="395" t="s">
        <v>106</v>
      </c>
      <c r="C27" s="395"/>
      <c r="D27" s="396"/>
      <c r="E27" s="396"/>
      <c r="F27" s="396"/>
      <c r="G27" s="395" t="s">
        <v>107</v>
      </c>
      <c r="H27" s="395"/>
      <c r="I27" s="395"/>
      <c r="J27" s="391"/>
      <c r="K27" s="391"/>
      <c r="L27" s="391"/>
      <c r="M27" s="392"/>
    </row>
    <row r="28" spans="2:13" ht="28.5" customHeight="1">
      <c r="B28" s="413" t="s">
        <v>345</v>
      </c>
      <c r="C28" s="414"/>
      <c r="D28" s="414"/>
      <c r="E28" s="414"/>
      <c r="F28" s="414"/>
      <c r="G28" s="414"/>
      <c r="H28" s="414"/>
      <c r="I28" s="414"/>
      <c r="J28" s="414"/>
      <c r="K28" s="414"/>
      <c r="L28" s="414"/>
      <c r="M28" s="415"/>
    </row>
    <row r="29" ht="9" customHeight="1"/>
    <row r="30" spans="2:13" ht="15" customHeight="1">
      <c r="B30" s="237" t="s">
        <v>344</v>
      </c>
      <c r="C30" s="237"/>
      <c r="D30" s="237"/>
      <c r="E30" s="237"/>
      <c r="F30" s="237"/>
      <c r="G30" s="237"/>
      <c r="H30" s="237"/>
      <c r="I30" s="237"/>
      <c r="J30" s="237"/>
      <c r="K30" s="237"/>
      <c r="L30" s="237"/>
      <c r="M30" s="237"/>
    </row>
    <row r="31" spans="2:19" ht="12.75" customHeight="1">
      <c r="B31" s="237"/>
      <c r="C31" s="237"/>
      <c r="D31" s="237"/>
      <c r="E31" s="237"/>
      <c r="F31" s="237"/>
      <c r="G31" s="237"/>
      <c r="H31" s="237"/>
      <c r="I31" s="237"/>
      <c r="J31" s="237"/>
      <c r="K31" s="237"/>
      <c r="L31" s="237"/>
      <c r="M31" s="237"/>
      <c r="S31" s="38"/>
    </row>
    <row r="32" ht="15" customHeight="1"/>
    <row r="33" ht="29.25" customHeight="1"/>
    <row r="34" ht="15" customHeight="1"/>
    <row r="35" ht="15" customHeight="1"/>
    <row r="39" ht="15" customHeight="1"/>
    <row r="40" ht="12.75" customHeight="1"/>
    <row r="41" ht="12.75" customHeight="1"/>
    <row r="42" spans="2:13" ht="12.75" customHeight="1">
      <c r="B42" s="3"/>
      <c r="C42" s="45"/>
      <c r="D42" s="45"/>
      <c r="E42" s="45"/>
      <c r="F42" s="45"/>
      <c r="G42" s="45"/>
      <c r="H42" s="45"/>
      <c r="I42" s="45"/>
      <c r="J42" s="45"/>
      <c r="K42" s="45"/>
      <c r="L42" s="45"/>
      <c r="M42" s="45"/>
    </row>
    <row r="43" spans="2:13" ht="12.75" customHeight="1">
      <c r="B43" s="45"/>
      <c r="C43" s="45"/>
      <c r="D43" s="45"/>
      <c r="E43" s="45"/>
      <c r="F43" s="45"/>
      <c r="G43" s="45"/>
      <c r="H43" s="45"/>
      <c r="I43" s="45"/>
      <c r="J43" s="45"/>
      <c r="K43" s="45"/>
      <c r="L43" s="45"/>
      <c r="M43" s="45"/>
    </row>
    <row r="44" spans="2:13" ht="12.75" customHeight="1">
      <c r="B44" s="44"/>
      <c r="C44" s="44"/>
      <c r="D44" s="44"/>
      <c r="E44" s="44"/>
      <c r="F44" s="44"/>
      <c r="G44" s="44"/>
      <c r="H44" s="44"/>
      <c r="I44" s="44"/>
      <c r="J44" s="44"/>
      <c r="K44" s="44"/>
      <c r="L44" s="44"/>
      <c r="M44" s="44"/>
    </row>
    <row r="45" spans="2:13" ht="12.75" customHeight="1">
      <c r="B45" s="44"/>
      <c r="C45" s="44"/>
      <c r="D45" s="44"/>
      <c r="E45" s="44"/>
      <c r="F45" s="44"/>
      <c r="G45" s="44"/>
      <c r="H45" s="44"/>
      <c r="I45" s="44"/>
      <c r="J45" s="44"/>
      <c r="K45" s="44"/>
      <c r="L45" s="44"/>
      <c r="M45" s="44"/>
    </row>
    <row r="46" spans="2:13" ht="12.75" customHeight="1">
      <c r="B46" s="44"/>
      <c r="C46" s="44"/>
      <c r="D46" s="44"/>
      <c r="E46" s="44"/>
      <c r="F46" s="44"/>
      <c r="G46" s="44"/>
      <c r="H46" s="44"/>
      <c r="I46" s="44"/>
      <c r="J46" s="44"/>
      <c r="K46" s="44"/>
      <c r="L46" s="44"/>
      <c r="M46" s="44"/>
    </row>
    <row r="47" spans="2:13" ht="12.75" customHeight="1">
      <c r="B47" s="44"/>
      <c r="C47" s="44"/>
      <c r="D47" s="44"/>
      <c r="E47" s="44"/>
      <c r="F47" s="44"/>
      <c r="G47" s="44"/>
      <c r="H47" s="44"/>
      <c r="I47" s="44"/>
      <c r="J47" s="44"/>
      <c r="K47" s="44"/>
      <c r="L47" s="44"/>
      <c r="M47" s="44"/>
    </row>
    <row r="48" spans="2:13" ht="12.75" customHeight="1">
      <c r="B48" s="44"/>
      <c r="C48" s="44"/>
      <c r="D48" s="44"/>
      <c r="E48" s="44"/>
      <c r="F48" s="44"/>
      <c r="G48" s="44"/>
      <c r="H48" s="44"/>
      <c r="I48" s="44"/>
      <c r="J48" s="44"/>
      <c r="K48" s="44"/>
      <c r="L48" s="44"/>
      <c r="M48" s="44"/>
    </row>
    <row r="49" spans="2:13" ht="12.75" customHeight="1">
      <c r="B49" s="44"/>
      <c r="C49" s="44"/>
      <c r="D49" s="44"/>
      <c r="E49" s="44"/>
      <c r="F49" s="44"/>
      <c r="G49" s="44"/>
      <c r="H49" s="44"/>
      <c r="I49" s="44"/>
      <c r="J49" s="44"/>
      <c r="K49" s="44"/>
      <c r="L49" s="44"/>
      <c r="M49" s="44"/>
    </row>
    <row r="50" spans="2:13" ht="12.75" customHeight="1">
      <c r="B50" s="44"/>
      <c r="C50" s="44"/>
      <c r="D50" s="44"/>
      <c r="E50" s="44"/>
      <c r="F50" s="44"/>
      <c r="G50" s="44"/>
      <c r="H50" s="44"/>
      <c r="I50" s="44"/>
      <c r="J50" s="44"/>
      <c r="K50" s="44"/>
      <c r="L50" s="44"/>
      <c r="M50" s="44"/>
    </row>
    <row r="51" spans="2:13" ht="12.75" customHeight="1">
      <c r="B51" s="44"/>
      <c r="C51" s="44"/>
      <c r="D51" s="44"/>
      <c r="E51" s="44"/>
      <c r="F51" s="44"/>
      <c r="G51" s="44"/>
      <c r="H51" s="44"/>
      <c r="I51" s="44"/>
      <c r="J51" s="44"/>
      <c r="K51" s="44"/>
      <c r="L51" s="44"/>
      <c r="M51" s="44"/>
    </row>
    <row r="52" spans="2:13" ht="12.75" customHeight="1">
      <c r="B52" s="44"/>
      <c r="C52" s="44"/>
      <c r="D52" s="44"/>
      <c r="E52" s="44"/>
      <c r="F52" s="44"/>
      <c r="G52" s="44"/>
      <c r="H52" s="44"/>
      <c r="I52" s="44"/>
      <c r="J52" s="44"/>
      <c r="K52" s="44"/>
      <c r="L52" s="44"/>
      <c r="M52" s="44"/>
    </row>
    <row r="53" spans="2:13" ht="12.75" customHeight="1">
      <c r="B53" s="44"/>
      <c r="C53" s="44"/>
      <c r="D53" s="44"/>
      <c r="E53" s="44"/>
      <c r="F53" s="44"/>
      <c r="G53" s="44"/>
      <c r="H53" s="44"/>
      <c r="I53" s="44"/>
      <c r="J53" s="44"/>
      <c r="K53" s="44"/>
      <c r="L53" s="44"/>
      <c r="M53" s="44"/>
    </row>
    <row r="54" spans="2:13" ht="12.75" customHeight="1">
      <c r="B54" s="44"/>
      <c r="C54" s="44"/>
      <c r="D54" s="44"/>
      <c r="E54" s="44"/>
      <c r="F54" s="44"/>
      <c r="G54" s="44"/>
      <c r="H54" s="44"/>
      <c r="I54" s="44"/>
      <c r="J54" s="44"/>
      <c r="K54" s="44"/>
      <c r="L54" s="44"/>
      <c r="M54" s="44"/>
    </row>
    <row r="55" spans="2:13" ht="12.75" customHeight="1">
      <c r="B55" s="44"/>
      <c r="C55" s="44"/>
      <c r="D55" s="44"/>
      <c r="E55" s="44"/>
      <c r="F55" s="44"/>
      <c r="G55" s="44"/>
      <c r="H55" s="44"/>
      <c r="I55" s="44"/>
      <c r="J55" s="44"/>
      <c r="K55" s="44"/>
      <c r="L55" s="44"/>
      <c r="M55" s="44"/>
    </row>
    <row r="56" spans="2:13" ht="12.75" customHeight="1">
      <c r="B56" s="44"/>
      <c r="C56" s="44"/>
      <c r="D56" s="44"/>
      <c r="E56" s="44"/>
      <c r="F56" s="44"/>
      <c r="G56" s="44"/>
      <c r="H56" s="44"/>
      <c r="I56" s="44"/>
      <c r="J56" s="44"/>
      <c r="K56" s="44"/>
      <c r="L56" s="44"/>
      <c r="M56" s="44"/>
    </row>
    <row r="57" spans="2:13" ht="12.75" customHeight="1">
      <c r="B57" s="44"/>
      <c r="C57" s="44"/>
      <c r="D57" s="44"/>
      <c r="E57" s="44"/>
      <c r="F57" s="44"/>
      <c r="G57" s="44"/>
      <c r="H57" s="44"/>
      <c r="I57" s="44"/>
      <c r="J57" s="44"/>
      <c r="K57" s="44"/>
      <c r="L57" s="44"/>
      <c r="M57" s="44"/>
    </row>
    <row r="58" spans="2:13" ht="15" customHeight="1">
      <c r="B58" s="44"/>
      <c r="C58" s="44"/>
      <c r="D58" s="44"/>
      <c r="E58" s="44"/>
      <c r="F58" s="44"/>
      <c r="G58" s="44"/>
      <c r="H58" s="44"/>
      <c r="I58" s="44"/>
      <c r="J58" s="44"/>
      <c r="K58" s="44"/>
      <c r="L58" s="44"/>
      <c r="M58" s="44"/>
    </row>
    <row r="59" spans="2:13" ht="13.5">
      <c r="B59" s="44"/>
      <c r="C59" s="44"/>
      <c r="D59" s="44"/>
      <c r="E59" s="44"/>
      <c r="F59" s="44"/>
      <c r="G59" s="44"/>
      <c r="H59" s="44"/>
      <c r="I59" s="44"/>
      <c r="J59" s="44"/>
      <c r="K59" s="44"/>
      <c r="L59" s="44"/>
      <c r="M59" s="44"/>
    </row>
    <row r="60" spans="2:13" ht="13.5">
      <c r="B60" s="44"/>
      <c r="C60" s="44"/>
      <c r="D60" s="44"/>
      <c r="E60" s="44"/>
      <c r="F60" s="44"/>
      <c r="G60" s="44"/>
      <c r="H60" s="44"/>
      <c r="I60" s="44"/>
      <c r="J60" s="44"/>
      <c r="K60" s="44"/>
      <c r="L60" s="44"/>
      <c r="M60" s="44"/>
    </row>
    <row r="61" spans="2:13" ht="13.5">
      <c r="B61" s="44"/>
      <c r="C61" s="44"/>
      <c r="D61" s="44"/>
      <c r="E61" s="44"/>
      <c r="F61" s="44"/>
      <c r="G61" s="44"/>
      <c r="H61" s="44"/>
      <c r="I61" s="44"/>
      <c r="J61" s="44"/>
      <c r="K61" s="44"/>
      <c r="L61" s="44"/>
      <c r="M61" s="44"/>
    </row>
    <row r="62" spans="2:13" ht="13.5">
      <c r="B62" s="44"/>
      <c r="C62" s="44"/>
      <c r="D62" s="44"/>
      <c r="E62" s="44"/>
      <c r="F62" s="44"/>
      <c r="G62" s="44"/>
      <c r="H62" s="44"/>
      <c r="I62" s="44"/>
      <c r="J62" s="44"/>
      <c r="K62" s="44"/>
      <c r="L62" s="44"/>
      <c r="M62" s="44"/>
    </row>
  </sheetData>
  <sheetProtection password="F9D0" sheet="1" objects="1" scenarios="1" selectLockedCells="1"/>
  <mergeCells count="68">
    <mergeCell ref="B24:C24"/>
    <mergeCell ref="D24:F24"/>
    <mergeCell ref="G24:I24"/>
    <mergeCell ref="J24:M24"/>
    <mergeCell ref="B21:C21"/>
    <mergeCell ref="G18:J18"/>
    <mergeCell ref="G23:I23"/>
    <mergeCell ref="J23:M23"/>
    <mergeCell ref="G21:I21"/>
    <mergeCell ref="B20:M20"/>
    <mergeCell ref="G19:J19"/>
    <mergeCell ref="K19:M19"/>
    <mergeCell ref="B10:C10"/>
    <mergeCell ref="D10:M10"/>
    <mergeCell ref="B11:C11"/>
    <mergeCell ref="D11:M11"/>
    <mergeCell ref="B12:C12"/>
    <mergeCell ref="D12:M12"/>
    <mergeCell ref="D27:F27"/>
    <mergeCell ref="B16:C16"/>
    <mergeCell ref="K18:M18"/>
    <mergeCell ref="G17:K17"/>
    <mergeCell ref="L16:M16"/>
    <mergeCell ref="L17:M17"/>
    <mergeCell ref="B17:C17"/>
    <mergeCell ref="D17:F17"/>
    <mergeCell ref="F16:K16"/>
    <mergeCell ref="B18:D18"/>
    <mergeCell ref="B8:M8"/>
    <mergeCell ref="G25:I25"/>
    <mergeCell ref="J25:M25"/>
    <mergeCell ref="B30:M31"/>
    <mergeCell ref="B28:M28"/>
    <mergeCell ref="G27:I27"/>
    <mergeCell ref="J27:M27"/>
    <mergeCell ref="G26:I26"/>
    <mergeCell ref="J26:M26"/>
    <mergeCell ref="B27:C27"/>
    <mergeCell ref="B5:M5"/>
    <mergeCell ref="B9:C9"/>
    <mergeCell ref="D13:F13"/>
    <mergeCell ref="B6:M6"/>
    <mergeCell ref="G13:M15"/>
    <mergeCell ref="B14:C14"/>
    <mergeCell ref="B15:C15"/>
    <mergeCell ref="D15:F15"/>
    <mergeCell ref="D14:F14"/>
    <mergeCell ref="B7:M7"/>
    <mergeCell ref="J21:M21"/>
    <mergeCell ref="B22:C22"/>
    <mergeCell ref="D22:F22"/>
    <mergeCell ref="G22:I22"/>
    <mergeCell ref="J22:M22"/>
    <mergeCell ref="D1:I1"/>
    <mergeCell ref="D9:M9"/>
    <mergeCell ref="C2:L2"/>
    <mergeCell ref="C4:L4"/>
    <mergeCell ref="B13:C13"/>
    <mergeCell ref="B23:C23"/>
    <mergeCell ref="D23:F23"/>
    <mergeCell ref="D16:E16"/>
    <mergeCell ref="B26:C26"/>
    <mergeCell ref="D26:F26"/>
    <mergeCell ref="D21:F21"/>
    <mergeCell ref="B19:C19"/>
    <mergeCell ref="D19:F19"/>
    <mergeCell ref="B25:C25"/>
    <mergeCell ref="D25:F25"/>
  </mergeCells>
  <dataValidations count="6">
    <dataValidation type="list" allowBlank="1" showInputMessage="1" showErrorMessage="1" sqref="D13:E13">
      <formula1>"Homeownership,Rental"</formula1>
    </dataValidation>
    <dataValidation type="list" allowBlank="1" showInputMessage="1" showErrorMessage="1" sqref="F28 J27:M28 D26:D27 J22:M22">
      <formula1>"Yes,No"</formula1>
    </dataValidation>
    <dataValidation type="list" allowBlank="1" showInputMessage="1" showErrorMessage="1" sqref="J21:M21">
      <formula1>"Single Family,Multifamily"</formula1>
    </dataValidation>
    <dataValidation type="list" allowBlank="1" showInputMessage="1" showErrorMessage="1" sqref="D21:F21">
      <formula1>"New,Rehab,Both New/Rehab"</formula1>
    </dataValidation>
    <dataValidation type="list" allowBlank="1" showInputMessage="1" showErrorMessage="1" sqref="D22:F22 D28:F28">
      <formula1>"Single Site, Scattered Site(s) "</formula1>
    </dataValidation>
    <dataValidation type="list" allowBlank="1" showInputMessage="1" showErrorMessage="1" sqref="J23:M25">
      <formula1>"Yes,No,Not Sure"</formula1>
    </dataValidation>
  </dataValidations>
  <printOptions horizontalCentered="1"/>
  <pageMargins left="0.5" right="0.5" top="0.75" bottom="0.5" header="0.3" footer="0.3"/>
  <pageSetup fitToHeight="1" fitToWidth="1" horizontalDpi="600" verticalDpi="600" orientation="portrait" scale="70" r:id="rId2"/>
  <headerFooter>
    <oddHeader>&amp;L&amp;G</oddHeader>
    <oddFooter>&amp;L&amp;A&amp;CRFP#1 2018 AHFP&amp;R&amp;D</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R61"/>
  <sheetViews>
    <sheetView showGridLines="0" zoomScalePageLayoutView="0" workbookViewId="0" topLeftCell="A3">
      <selection activeCell="B18" sqref="B18:L61"/>
    </sheetView>
  </sheetViews>
  <sheetFormatPr defaultColWidth="10.7109375" defaultRowHeight="15"/>
  <cols>
    <col min="1" max="1" width="4.57421875" style="29" customWidth="1"/>
    <col min="2" max="2" width="6.7109375" style="29" customWidth="1"/>
    <col min="3" max="3" width="23.57421875" style="29" customWidth="1"/>
    <col min="4" max="4" width="14.00390625" style="29" customWidth="1"/>
    <col min="5" max="5" width="17.8515625" style="29" customWidth="1"/>
    <col min="6" max="7" width="6.7109375" style="29" customWidth="1"/>
    <col min="8" max="8" width="10.57421875" style="29" customWidth="1"/>
    <col min="9" max="9" width="10.8515625" style="29" customWidth="1"/>
    <col min="10" max="10" width="8.7109375" style="29" customWidth="1"/>
    <col min="11" max="11" width="6.28125" style="29" customWidth="1"/>
    <col min="12" max="12" width="5.28125" style="29" customWidth="1"/>
    <col min="13" max="13" width="5.421875" style="29" customWidth="1"/>
    <col min="14" max="14" width="5.7109375" style="5" customWidth="1"/>
    <col min="15" max="15" width="10.7109375" style="5" hidden="1" customWidth="1"/>
    <col min="16" max="16" width="5.7109375" style="5" customWidth="1"/>
    <col min="17" max="16384" width="10.7109375" style="29" customWidth="1"/>
  </cols>
  <sheetData>
    <row r="1" spans="1:11" ht="27" customHeight="1">
      <c r="A1" s="3"/>
      <c r="B1" s="3"/>
      <c r="C1" s="3"/>
      <c r="D1" s="262" t="s">
        <v>1</v>
      </c>
      <c r="E1" s="262"/>
      <c r="F1" s="262"/>
      <c r="G1" s="262"/>
      <c r="H1" s="262"/>
      <c r="I1" s="3"/>
      <c r="J1" s="3"/>
      <c r="K1" s="3"/>
    </row>
    <row r="2" spans="1:11" ht="28.5" customHeight="1">
      <c r="A2" s="21"/>
      <c r="B2" s="21"/>
      <c r="C2" s="263" t="s">
        <v>200</v>
      </c>
      <c r="D2" s="263"/>
      <c r="E2" s="263"/>
      <c r="F2" s="263"/>
      <c r="G2" s="263"/>
      <c r="H2" s="263"/>
      <c r="I2" s="263"/>
      <c r="J2" s="263"/>
      <c r="K2" s="263"/>
    </row>
    <row r="3" spans="1:11" ht="28.5" customHeight="1">
      <c r="A3" s="21"/>
      <c r="B3" s="34"/>
      <c r="C3" s="362">
        <f>'Applicant-3 (Pre-App Pg 1)'!D7</f>
        <v>0</v>
      </c>
      <c r="D3" s="363"/>
      <c r="E3" s="363"/>
      <c r="F3" s="363"/>
      <c r="G3" s="363"/>
      <c r="H3" s="363"/>
      <c r="I3" s="363"/>
      <c r="J3" s="363"/>
      <c r="K3" s="364"/>
    </row>
    <row r="4" spans="1:13" s="5" customFormat="1" ht="15" customHeight="1">
      <c r="A4" s="125"/>
      <c r="B4" s="330" t="s">
        <v>134</v>
      </c>
      <c r="C4" s="331"/>
      <c r="D4" s="331"/>
      <c r="E4" s="331"/>
      <c r="F4" s="331"/>
      <c r="G4" s="331"/>
      <c r="H4" s="331"/>
      <c r="I4" s="331"/>
      <c r="J4" s="331"/>
      <c r="K4" s="331"/>
      <c r="L4" s="332"/>
      <c r="M4" s="21"/>
    </row>
    <row r="5" spans="1:13" s="5" customFormat="1" ht="15.75" customHeight="1">
      <c r="A5" s="125"/>
      <c r="B5" s="426" t="s">
        <v>103</v>
      </c>
      <c r="C5" s="427"/>
      <c r="D5" s="427"/>
      <c r="E5" s="427"/>
      <c r="F5" s="427"/>
      <c r="G5" s="427"/>
      <c r="H5" s="427"/>
      <c r="I5" s="427"/>
      <c r="J5" s="427"/>
      <c r="K5" s="427"/>
      <c r="L5" s="428"/>
      <c r="M5" s="21"/>
    </row>
    <row r="6" spans="1:13" s="5" customFormat="1" ht="18" customHeight="1">
      <c r="A6" s="125"/>
      <c r="B6" s="135">
        <v>1</v>
      </c>
      <c r="C6" s="276" t="s">
        <v>229</v>
      </c>
      <c r="D6" s="277"/>
      <c r="E6" s="277"/>
      <c r="F6" s="277"/>
      <c r="G6" s="277"/>
      <c r="H6" s="277"/>
      <c r="I6" s="277"/>
      <c r="J6" s="277"/>
      <c r="K6" s="277"/>
      <c r="L6" s="278"/>
      <c r="M6" s="21"/>
    </row>
    <row r="7" spans="1:13" s="5" customFormat="1" ht="15.75" customHeight="1">
      <c r="A7" s="125"/>
      <c r="B7" s="135">
        <v>2</v>
      </c>
      <c r="C7" s="299" t="s">
        <v>222</v>
      </c>
      <c r="D7" s="329"/>
      <c r="E7" s="329"/>
      <c r="F7" s="329"/>
      <c r="G7" s="329"/>
      <c r="H7" s="329"/>
      <c r="I7" s="329"/>
      <c r="J7" s="329"/>
      <c r="K7" s="329"/>
      <c r="L7" s="300"/>
      <c r="M7" s="21"/>
    </row>
    <row r="8" spans="1:13" s="5" customFormat="1" ht="15.75" customHeight="1">
      <c r="A8" s="125"/>
      <c r="B8" s="135">
        <v>3</v>
      </c>
      <c r="C8" s="276" t="s">
        <v>221</v>
      </c>
      <c r="D8" s="277"/>
      <c r="E8" s="277"/>
      <c r="F8" s="277"/>
      <c r="G8" s="277"/>
      <c r="H8" s="277"/>
      <c r="I8" s="277"/>
      <c r="J8" s="277"/>
      <c r="K8" s="277"/>
      <c r="L8" s="278"/>
      <c r="M8" s="21"/>
    </row>
    <row r="9" spans="1:16" s="124" customFormat="1" ht="15.75" customHeight="1">
      <c r="A9" s="125"/>
      <c r="B9" s="135">
        <v>4</v>
      </c>
      <c r="C9" s="276" t="s">
        <v>346</v>
      </c>
      <c r="D9" s="277"/>
      <c r="E9" s="277"/>
      <c r="F9" s="277"/>
      <c r="G9" s="277"/>
      <c r="H9" s="277"/>
      <c r="I9" s="277"/>
      <c r="J9" s="277"/>
      <c r="K9" s="277"/>
      <c r="L9" s="278"/>
      <c r="N9" s="5"/>
      <c r="O9" s="5"/>
      <c r="P9" s="5"/>
    </row>
    <row r="10" spans="1:16" s="124" customFormat="1" ht="15.75" customHeight="1">
      <c r="A10" s="125"/>
      <c r="B10" s="135">
        <v>5</v>
      </c>
      <c r="C10" s="276" t="s">
        <v>156</v>
      </c>
      <c r="D10" s="277"/>
      <c r="E10" s="277"/>
      <c r="F10" s="277"/>
      <c r="G10" s="277"/>
      <c r="H10" s="277"/>
      <c r="I10" s="277"/>
      <c r="J10" s="277"/>
      <c r="K10" s="277"/>
      <c r="L10" s="278"/>
      <c r="N10" s="5"/>
      <c r="O10" s="5"/>
      <c r="P10" s="5"/>
    </row>
    <row r="11" spans="1:16" s="124" customFormat="1" ht="15.75" customHeight="1">
      <c r="A11" s="126"/>
      <c r="B11" s="426" t="s">
        <v>102</v>
      </c>
      <c r="C11" s="427"/>
      <c r="D11" s="427"/>
      <c r="E11" s="427"/>
      <c r="F11" s="427"/>
      <c r="G11" s="427"/>
      <c r="H11" s="427"/>
      <c r="I11" s="427"/>
      <c r="J11" s="427"/>
      <c r="K11" s="427"/>
      <c r="L11" s="428"/>
      <c r="N11" s="5"/>
      <c r="O11" s="5"/>
      <c r="P11" s="5"/>
    </row>
    <row r="12" spans="1:16" s="124" customFormat="1" ht="15.75" customHeight="1">
      <c r="A12" s="126"/>
      <c r="B12" s="135">
        <v>1</v>
      </c>
      <c r="C12" s="276" t="s">
        <v>229</v>
      </c>
      <c r="D12" s="277"/>
      <c r="E12" s="277"/>
      <c r="F12" s="277"/>
      <c r="G12" s="277"/>
      <c r="H12" s="277"/>
      <c r="I12" s="277"/>
      <c r="J12" s="277"/>
      <c r="K12" s="277"/>
      <c r="L12" s="278"/>
      <c r="N12" s="5"/>
      <c r="O12" s="5"/>
      <c r="P12" s="5"/>
    </row>
    <row r="13" spans="1:16" s="124" customFormat="1" ht="15.75" customHeight="1">
      <c r="A13" s="126"/>
      <c r="B13" s="135">
        <v>2</v>
      </c>
      <c r="C13" s="276" t="s">
        <v>90</v>
      </c>
      <c r="D13" s="277"/>
      <c r="E13" s="277"/>
      <c r="F13" s="277"/>
      <c r="G13" s="277"/>
      <c r="H13" s="277"/>
      <c r="I13" s="277"/>
      <c r="J13" s="277"/>
      <c r="K13" s="277"/>
      <c r="L13" s="278"/>
      <c r="N13" s="5"/>
      <c r="O13" s="5"/>
      <c r="P13" s="5"/>
    </row>
    <row r="14" spans="1:16" s="124" customFormat="1" ht="15.75" customHeight="1">
      <c r="A14" s="126"/>
      <c r="B14" s="135">
        <v>3</v>
      </c>
      <c r="C14" s="276" t="s">
        <v>89</v>
      </c>
      <c r="D14" s="277"/>
      <c r="E14" s="277"/>
      <c r="F14" s="277"/>
      <c r="G14" s="277"/>
      <c r="H14" s="277"/>
      <c r="I14" s="277"/>
      <c r="J14" s="277"/>
      <c r="K14" s="277"/>
      <c r="L14" s="278"/>
      <c r="N14" s="5"/>
      <c r="O14" s="5"/>
      <c r="P14" s="5"/>
    </row>
    <row r="15" spans="1:16" s="124" customFormat="1" ht="15.75" customHeight="1">
      <c r="A15" s="126"/>
      <c r="B15" s="135">
        <v>4</v>
      </c>
      <c r="C15" s="276" t="s">
        <v>91</v>
      </c>
      <c r="D15" s="277"/>
      <c r="E15" s="277"/>
      <c r="F15" s="277"/>
      <c r="G15" s="277"/>
      <c r="H15" s="277"/>
      <c r="I15" s="277"/>
      <c r="J15" s="277"/>
      <c r="K15" s="277"/>
      <c r="L15" s="278"/>
      <c r="N15" s="5"/>
      <c r="O15" s="5"/>
      <c r="P15" s="5"/>
    </row>
    <row r="16" spans="1:16" s="124" customFormat="1" ht="15.75" customHeight="1">
      <c r="A16" s="125"/>
      <c r="B16" s="135">
        <v>5</v>
      </c>
      <c r="C16" s="276" t="s">
        <v>92</v>
      </c>
      <c r="D16" s="277"/>
      <c r="E16" s="277"/>
      <c r="F16" s="277"/>
      <c r="G16" s="277"/>
      <c r="H16" s="277"/>
      <c r="I16" s="277"/>
      <c r="J16" s="277"/>
      <c r="K16" s="277"/>
      <c r="L16" s="278"/>
      <c r="N16" s="5"/>
      <c r="O16" s="5"/>
      <c r="P16" s="5"/>
    </row>
    <row r="17" spans="1:16" s="124" customFormat="1" ht="41.25" customHeight="1">
      <c r="A17" s="125"/>
      <c r="B17" s="429" t="s">
        <v>385</v>
      </c>
      <c r="C17" s="429"/>
      <c r="D17" s="429"/>
      <c r="E17" s="429"/>
      <c r="F17" s="429"/>
      <c r="G17" s="429"/>
      <c r="H17" s="429"/>
      <c r="I17" s="429"/>
      <c r="J17" s="429"/>
      <c r="K17" s="429"/>
      <c r="L17" s="429"/>
      <c r="N17" s="5"/>
      <c r="O17" s="5"/>
      <c r="P17" s="5"/>
    </row>
    <row r="18" spans="1:16" s="124" customFormat="1" ht="14.25" customHeight="1">
      <c r="A18" s="125"/>
      <c r="B18" s="430"/>
      <c r="C18" s="431"/>
      <c r="D18" s="431"/>
      <c r="E18" s="431"/>
      <c r="F18" s="431"/>
      <c r="G18" s="431"/>
      <c r="H18" s="431"/>
      <c r="I18" s="431"/>
      <c r="J18" s="431"/>
      <c r="K18" s="431"/>
      <c r="L18" s="432"/>
      <c r="N18" s="5"/>
      <c r="O18" s="5"/>
      <c r="P18" s="5"/>
    </row>
    <row r="19" spans="1:16" s="124" customFormat="1" ht="14.25" customHeight="1">
      <c r="A19" s="126"/>
      <c r="B19" s="433"/>
      <c r="C19" s="434"/>
      <c r="D19" s="434"/>
      <c r="E19" s="434"/>
      <c r="F19" s="434"/>
      <c r="G19" s="434"/>
      <c r="H19" s="434"/>
      <c r="I19" s="434"/>
      <c r="J19" s="434"/>
      <c r="K19" s="434"/>
      <c r="L19" s="435"/>
      <c r="N19" s="5"/>
      <c r="O19" s="5"/>
      <c r="P19" s="5"/>
    </row>
    <row r="20" spans="1:16" s="124" customFormat="1" ht="14.25" customHeight="1">
      <c r="A20" s="33"/>
      <c r="B20" s="433"/>
      <c r="C20" s="434"/>
      <c r="D20" s="434"/>
      <c r="E20" s="434"/>
      <c r="F20" s="434"/>
      <c r="G20" s="434"/>
      <c r="H20" s="434"/>
      <c r="I20" s="434"/>
      <c r="J20" s="434"/>
      <c r="K20" s="434"/>
      <c r="L20" s="435"/>
      <c r="N20" s="5"/>
      <c r="O20" s="5"/>
      <c r="P20" s="5"/>
    </row>
    <row r="21" spans="1:16" s="124" customFormat="1" ht="13.5" customHeight="1">
      <c r="A21" s="33"/>
      <c r="B21" s="433"/>
      <c r="C21" s="434"/>
      <c r="D21" s="434"/>
      <c r="E21" s="434"/>
      <c r="F21" s="434"/>
      <c r="G21" s="434"/>
      <c r="H21" s="434"/>
      <c r="I21" s="434"/>
      <c r="J21" s="434"/>
      <c r="K21" s="434"/>
      <c r="L21" s="435"/>
      <c r="N21" s="5"/>
      <c r="O21" s="5"/>
      <c r="P21" s="5"/>
    </row>
    <row r="22" spans="1:16" s="124" customFormat="1" ht="14.25" customHeight="1">
      <c r="A22" s="33"/>
      <c r="B22" s="433"/>
      <c r="C22" s="434"/>
      <c r="D22" s="434"/>
      <c r="E22" s="434"/>
      <c r="F22" s="434"/>
      <c r="G22" s="434"/>
      <c r="H22" s="434"/>
      <c r="I22" s="434"/>
      <c r="J22" s="434"/>
      <c r="K22" s="434"/>
      <c r="L22" s="435"/>
      <c r="N22" s="5"/>
      <c r="O22" s="5"/>
      <c r="P22" s="5"/>
    </row>
    <row r="23" spans="1:16" s="124" customFormat="1" ht="14.25" customHeight="1">
      <c r="A23" s="125"/>
      <c r="B23" s="433"/>
      <c r="C23" s="434"/>
      <c r="D23" s="434"/>
      <c r="E23" s="434"/>
      <c r="F23" s="434"/>
      <c r="G23" s="434"/>
      <c r="H23" s="434"/>
      <c r="I23" s="434"/>
      <c r="J23" s="434"/>
      <c r="K23" s="434"/>
      <c r="L23" s="435"/>
      <c r="N23" s="5"/>
      <c r="O23" s="5"/>
      <c r="P23" s="5"/>
    </row>
    <row r="24" spans="1:16" s="124" customFormat="1" ht="13.5" customHeight="1">
      <c r="A24" s="126"/>
      <c r="B24" s="433"/>
      <c r="C24" s="434"/>
      <c r="D24" s="434"/>
      <c r="E24" s="434"/>
      <c r="F24" s="434"/>
      <c r="G24" s="434"/>
      <c r="H24" s="434"/>
      <c r="I24" s="434"/>
      <c r="J24" s="434"/>
      <c r="K24" s="434"/>
      <c r="L24" s="435"/>
      <c r="N24" s="5"/>
      <c r="O24" s="5"/>
      <c r="P24" s="5"/>
    </row>
    <row r="25" spans="1:16" s="124" customFormat="1" ht="14.25" customHeight="1">
      <c r="A25" s="126"/>
      <c r="B25" s="433"/>
      <c r="C25" s="434"/>
      <c r="D25" s="434"/>
      <c r="E25" s="434"/>
      <c r="F25" s="434"/>
      <c r="G25" s="434"/>
      <c r="H25" s="434"/>
      <c r="I25" s="434"/>
      <c r="J25" s="434"/>
      <c r="K25" s="434"/>
      <c r="L25" s="435"/>
      <c r="N25" s="5"/>
      <c r="O25" s="5"/>
      <c r="P25" s="5"/>
    </row>
    <row r="26" spans="1:16" s="124" customFormat="1" ht="13.5" customHeight="1">
      <c r="A26" s="126"/>
      <c r="B26" s="433"/>
      <c r="C26" s="434"/>
      <c r="D26" s="434"/>
      <c r="E26" s="434"/>
      <c r="F26" s="434"/>
      <c r="G26" s="434"/>
      <c r="H26" s="434"/>
      <c r="I26" s="434"/>
      <c r="J26" s="434"/>
      <c r="K26" s="434"/>
      <c r="L26" s="435"/>
      <c r="N26" s="5"/>
      <c r="O26" s="5"/>
      <c r="P26" s="5"/>
    </row>
    <row r="27" spans="1:16" s="124" customFormat="1" ht="14.25" customHeight="1">
      <c r="A27" s="126"/>
      <c r="B27" s="433"/>
      <c r="C27" s="434"/>
      <c r="D27" s="434"/>
      <c r="E27" s="434"/>
      <c r="F27" s="434"/>
      <c r="G27" s="434"/>
      <c r="H27" s="434"/>
      <c r="I27" s="434"/>
      <c r="J27" s="434"/>
      <c r="K27" s="434"/>
      <c r="L27" s="435"/>
      <c r="N27" s="5"/>
      <c r="O27" s="5"/>
      <c r="P27" s="5"/>
    </row>
    <row r="28" spans="2:16" s="124" customFormat="1" ht="14.25" customHeight="1">
      <c r="B28" s="433"/>
      <c r="C28" s="434"/>
      <c r="D28" s="434"/>
      <c r="E28" s="434"/>
      <c r="F28" s="434"/>
      <c r="G28" s="434"/>
      <c r="H28" s="434"/>
      <c r="I28" s="434"/>
      <c r="J28" s="434"/>
      <c r="K28" s="434"/>
      <c r="L28" s="435"/>
      <c r="N28" s="5"/>
      <c r="O28" s="5"/>
      <c r="P28" s="5"/>
    </row>
    <row r="29" spans="2:12" ht="14.25" customHeight="1">
      <c r="B29" s="433"/>
      <c r="C29" s="434"/>
      <c r="D29" s="434"/>
      <c r="E29" s="434"/>
      <c r="F29" s="434"/>
      <c r="G29" s="434"/>
      <c r="H29" s="434"/>
      <c r="I29" s="434"/>
      <c r="J29" s="434"/>
      <c r="K29" s="434"/>
      <c r="L29" s="435"/>
    </row>
    <row r="30" spans="2:12" ht="30.75" customHeight="1">
      <c r="B30" s="433"/>
      <c r="C30" s="434"/>
      <c r="D30" s="434"/>
      <c r="E30" s="434"/>
      <c r="F30" s="434"/>
      <c r="G30" s="434"/>
      <c r="H30" s="434"/>
      <c r="I30" s="434"/>
      <c r="J30" s="434"/>
      <c r="K30" s="434"/>
      <c r="L30" s="435"/>
    </row>
    <row r="31" spans="2:12" ht="38.25" customHeight="1">
      <c r="B31" s="433"/>
      <c r="C31" s="434"/>
      <c r="D31" s="434"/>
      <c r="E31" s="434"/>
      <c r="F31" s="434"/>
      <c r="G31" s="434"/>
      <c r="H31" s="434"/>
      <c r="I31" s="434"/>
      <c r="J31" s="434"/>
      <c r="K31" s="434"/>
      <c r="L31" s="435"/>
    </row>
    <row r="32" spans="2:12" ht="15" customHeight="1">
      <c r="B32" s="433"/>
      <c r="C32" s="434"/>
      <c r="D32" s="434"/>
      <c r="E32" s="434"/>
      <c r="F32" s="434"/>
      <c r="G32" s="434"/>
      <c r="H32" s="434"/>
      <c r="I32" s="434"/>
      <c r="J32" s="434"/>
      <c r="K32" s="434"/>
      <c r="L32" s="435"/>
    </row>
    <row r="33" spans="2:12" ht="15" customHeight="1">
      <c r="B33" s="433"/>
      <c r="C33" s="434"/>
      <c r="D33" s="434"/>
      <c r="E33" s="434"/>
      <c r="F33" s="434"/>
      <c r="G33" s="434"/>
      <c r="H33" s="434"/>
      <c r="I33" s="434"/>
      <c r="J33" s="434"/>
      <c r="K33" s="434"/>
      <c r="L33" s="435"/>
    </row>
    <row r="34" spans="2:12" ht="15" customHeight="1">
      <c r="B34" s="433"/>
      <c r="C34" s="434"/>
      <c r="D34" s="434"/>
      <c r="E34" s="434"/>
      <c r="F34" s="434"/>
      <c r="G34" s="434"/>
      <c r="H34" s="434"/>
      <c r="I34" s="434"/>
      <c r="J34" s="434"/>
      <c r="K34" s="434"/>
      <c r="L34" s="435"/>
    </row>
    <row r="35" spans="2:18" ht="12.75" customHeight="1">
      <c r="B35" s="433"/>
      <c r="C35" s="434"/>
      <c r="D35" s="434"/>
      <c r="E35" s="434"/>
      <c r="F35" s="434"/>
      <c r="G35" s="434"/>
      <c r="H35" s="434"/>
      <c r="I35" s="434"/>
      <c r="J35" s="434"/>
      <c r="K35" s="434"/>
      <c r="L35" s="435"/>
      <c r="R35" s="38"/>
    </row>
    <row r="36" spans="2:12" ht="15" customHeight="1">
      <c r="B36" s="433"/>
      <c r="C36" s="434"/>
      <c r="D36" s="434"/>
      <c r="E36" s="434"/>
      <c r="F36" s="434"/>
      <c r="G36" s="434"/>
      <c r="H36" s="434"/>
      <c r="I36" s="434"/>
      <c r="J36" s="434"/>
      <c r="K36" s="434"/>
      <c r="L36" s="435"/>
    </row>
    <row r="37" spans="2:12" ht="29.25" customHeight="1">
      <c r="B37" s="433"/>
      <c r="C37" s="434"/>
      <c r="D37" s="434"/>
      <c r="E37" s="434"/>
      <c r="F37" s="434"/>
      <c r="G37" s="434"/>
      <c r="H37" s="434"/>
      <c r="I37" s="434"/>
      <c r="J37" s="434"/>
      <c r="K37" s="434"/>
      <c r="L37" s="435"/>
    </row>
    <row r="38" spans="2:12" ht="15" customHeight="1">
      <c r="B38" s="433"/>
      <c r="C38" s="434"/>
      <c r="D38" s="434"/>
      <c r="E38" s="434"/>
      <c r="F38" s="434"/>
      <c r="G38" s="434"/>
      <c r="H38" s="434"/>
      <c r="I38" s="434"/>
      <c r="J38" s="434"/>
      <c r="K38" s="434"/>
      <c r="L38" s="435"/>
    </row>
    <row r="39" spans="2:12" ht="15" customHeight="1">
      <c r="B39" s="433"/>
      <c r="C39" s="434"/>
      <c r="D39" s="434"/>
      <c r="E39" s="434"/>
      <c r="F39" s="434"/>
      <c r="G39" s="434"/>
      <c r="H39" s="434"/>
      <c r="I39" s="434"/>
      <c r="J39" s="434"/>
      <c r="K39" s="434"/>
      <c r="L39" s="435"/>
    </row>
    <row r="40" spans="2:12" ht="15.75" customHeight="1">
      <c r="B40" s="433"/>
      <c r="C40" s="434"/>
      <c r="D40" s="434"/>
      <c r="E40" s="434"/>
      <c r="F40" s="434"/>
      <c r="G40" s="434"/>
      <c r="H40" s="434"/>
      <c r="I40" s="434"/>
      <c r="J40" s="434"/>
      <c r="K40" s="434"/>
      <c r="L40" s="435"/>
    </row>
    <row r="41" spans="2:12" ht="15.75" customHeight="1">
      <c r="B41" s="433"/>
      <c r="C41" s="434"/>
      <c r="D41" s="434"/>
      <c r="E41" s="434"/>
      <c r="F41" s="434"/>
      <c r="G41" s="434"/>
      <c r="H41" s="434"/>
      <c r="I41" s="434"/>
      <c r="J41" s="434"/>
      <c r="K41" s="434"/>
      <c r="L41" s="435"/>
    </row>
    <row r="42" spans="2:12" ht="15.75" customHeight="1">
      <c r="B42" s="433"/>
      <c r="C42" s="434"/>
      <c r="D42" s="434"/>
      <c r="E42" s="434"/>
      <c r="F42" s="434"/>
      <c r="G42" s="434"/>
      <c r="H42" s="434"/>
      <c r="I42" s="434"/>
      <c r="J42" s="434"/>
      <c r="K42" s="434"/>
      <c r="L42" s="435"/>
    </row>
    <row r="43" spans="2:12" ht="15" customHeight="1">
      <c r="B43" s="433"/>
      <c r="C43" s="434"/>
      <c r="D43" s="434"/>
      <c r="E43" s="434"/>
      <c r="F43" s="434"/>
      <c r="G43" s="434"/>
      <c r="H43" s="434"/>
      <c r="I43" s="434"/>
      <c r="J43" s="434"/>
      <c r="K43" s="434"/>
      <c r="L43" s="435"/>
    </row>
    <row r="44" spans="2:12" ht="12.75" customHeight="1">
      <c r="B44" s="433"/>
      <c r="C44" s="434"/>
      <c r="D44" s="434"/>
      <c r="E44" s="434"/>
      <c r="F44" s="434"/>
      <c r="G44" s="434"/>
      <c r="H44" s="434"/>
      <c r="I44" s="434"/>
      <c r="J44" s="434"/>
      <c r="K44" s="434"/>
      <c r="L44" s="435"/>
    </row>
    <row r="45" spans="2:12" ht="12.75" customHeight="1">
      <c r="B45" s="433"/>
      <c r="C45" s="434"/>
      <c r="D45" s="434"/>
      <c r="E45" s="434"/>
      <c r="F45" s="434"/>
      <c r="G45" s="434"/>
      <c r="H45" s="434"/>
      <c r="I45" s="434"/>
      <c r="J45" s="434"/>
      <c r="K45" s="434"/>
      <c r="L45" s="435"/>
    </row>
    <row r="46" spans="2:12" ht="12.75" customHeight="1">
      <c r="B46" s="433"/>
      <c r="C46" s="434"/>
      <c r="D46" s="434"/>
      <c r="E46" s="434"/>
      <c r="F46" s="434"/>
      <c r="G46" s="434"/>
      <c r="H46" s="434"/>
      <c r="I46" s="434"/>
      <c r="J46" s="434"/>
      <c r="K46" s="434"/>
      <c r="L46" s="435"/>
    </row>
    <row r="47" spans="2:12" ht="12.75" customHeight="1">
      <c r="B47" s="433"/>
      <c r="C47" s="434"/>
      <c r="D47" s="434"/>
      <c r="E47" s="434"/>
      <c r="F47" s="434"/>
      <c r="G47" s="434"/>
      <c r="H47" s="434"/>
      <c r="I47" s="434"/>
      <c r="J47" s="434"/>
      <c r="K47" s="434"/>
      <c r="L47" s="435"/>
    </row>
    <row r="48" spans="2:12" ht="12.75" customHeight="1">
      <c r="B48" s="433"/>
      <c r="C48" s="434"/>
      <c r="D48" s="434"/>
      <c r="E48" s="434"/>
      <c r="F48" s="434"/>
      <c r="G48" s="434"/>
      <c r="H48" s="434"/>
      <c r="I48" s="434"/>
      <c r="J48" s="434"/>
      <c r="K48" s="434"/>
      <c r="L48" s="435"/>
    </row>
    <row r="49" spans="2:12" ht="12.75" customHeight="1">
      <c r="B49" s="433"/>
      <c r="C49" s="434"/>
      <c r="D49" s="434"/>
      <c r="E49" s="434"/>
      <c r="F49" s="434"/>
      <c r="G49" s="434"/>
      <c r="H49" s="434"/>
      <c r="I49" s="434"/>
      <c r="J49" s="434"/>
      <c r="K49" s="434"/>
      <c r="L49" s="435"/>
    </row>
    <row r="50" spans="2:12" ht="12.75" customHeight="1">
      <c r="B50" s="433"/>
      <c r="C50" s="434"/>
      <c r="D50" s="434"/>
      <c r="E50" s="434"/>
      <c r="F50" s="434"/>
      <c r="G50" s="434"/>
      <c r="H50" s="434"/>
      <c r="I50" s="434"/>
      <c r="J50" s="434"/>
      <c r="K50" s="434"/>
      <c r="L50" s="435"/>
    </row>
    <row r="51" spans="2:12" ht="12.75" customHeight="1">
      <c r="B51" s="433"/>
      <c r="C51" s="434"/>
      <c r="D51" s="434"/>
      <c r="E51" s="434"/>
      <c r="F51" s="434"/>
      <c r="G51" s="434"/>
      <c r="H51" s="434"/>
      <c r="I51" s="434"/>
      <c r="J51" s="434"/>
      <c r="K51" s="434"/>
      <c r="L51" s="435"/>
    </row>
    <row r="52" spans="2:12" ht="12.75" customHeight="1">
      <c r="B52" s="433"/>
      <c r="C52" s="434"/>
      <c r="D52" s="434"/>
      <c r="E52" s="434"/>
      <c r="F52" s="434"/>
      <c r="G52" s="434"/>
      <c r="H52" s="434"/>
      <c r="I52" s="434"/>
      <c r="J52" s="434"/>
      <c r="K52" s="434"/>
      <c r="L52" s="435"/>
    </row>
    <row r="53" spans="2:12" ht="12.75" customHeight="1">
      <c r="B53" s="433"/>
      <c r="C53" s="434"/>
      <c r="D53" s="434"/>
      <c r="E53" s="434"/>
      <c r="F53" s="434"/>
      <c r="G53" s="434"/>
      <c r="H53" s="434"/>
      <c r="I53" s="434"/>
      <c r="J53" s="434"/>
      <c r="K53" s="434"/>
      <c r="L53" s="435"/>
    </row>
    <row r="54" spans="2:12" ht="12.75" customHeight="1">
      <c r="B54" s="433"/>
      <c r="C54" s="434"/>
      <c r="D54" s="434"/>
      <c r="E54" s="434"/>
      <c r="F54" s="434"/>
      <c r="G54" s="434"/>
      <c r="H54" s="434"/>
      <c r="I54" s="434"/>
      <c r="J54" s="434"/>
      <c r="K54" s="434"/>
      <c r="L54" s="435"/>
    </row>
    <row r="55" spans="2:12" ht="12.75" customHeight="1">
      <c r="B55" s="433"/>
      <c r="C55" s="434"/>
      <c r="D55" s="434"/>
      <c r="E55" s="434"/>
      <c r="F55" s="434"/>
      <c r="G55" s="434"/>
      <c r="H55" s="434"/>
      <c r="I55" s="434"/>
      <c r="J55" s="434"/>
      <c r="K55" s="434"/>
      <c r="L55" s="435"/>
    </row>
    <row r="56" spans="2:12" ht="12.75" customHeight="1">
      <c r="B56" s="433"/>
      <c r="C56" s="434"/>
      <c r="D56" s="434"/>
      <c r="E56" s="434"/>
      <c r="F56" s="434"/>
      <c r="G56" s="434"/>
      <c r="H56" s="434"/>
      <c r="I56" s="434"/>
      <c r="J56" s="434"/>
      <c r="K56" s="434"/>
      <c r="L56" s="435"/>
    </row>
    <row r="57" spans="2:12" ht="12.75" customHeight="1">
      <c r="B57" s="433"/>
      <c r="C57" s="434"/>
      <c r="D57" s="434"/>
      <c r="E57" s="434"/>
      <c r="F57" s="434"/>
      <c r="G57" s="434"/>
      <c r="H57" s="434"/>
      <c r="I57" s="434"/>
      <c r="J57" s="434"/>
      <c r="K57" s="434"/>
      <c r="L57" s="435"/>
    </row>
    <row r="58" spans="2:12" ht="12.75" customHeight="1">
      <c r="B58" s="433"/>
      <c r="C58" s="434"/>
      <c r="D58" s="434"/>
      <c r="E58" s="434"/>
      <c r="F58" s="434"/>
      <c r="G58" s="434"/>
      <c r="H58" s="434"/>
      <c r="I58" s="434"/>
      <c r="J58" s="434"/>
      <c r="K58" s="434"/>
      <c r="L58" s="435"/>
    </row>
    <row r="59" spans="2:12" ht="12.75" customHeight="1">
      <c r="B59" s="433"/>
      <c r="C59" s="434"/>
      <c r="D59" s="434"/>
      <c r="E59" s="434"/>
      <c r="F59" s="434"/>
      <c r="G59" s="434"/>
      <c r="H59" s="434"/>
      <c r="I59" s="434"/>
      <c r="J59" s="434"/>
      <c r="K59" s="434"/>
      <c r="L59" s="435"/>
    </row>
    <row r="60" spans="2:12" ht="12.75" customHeight="1">
      <c r="B60" s="433"/>
      <c r="C60" s="434"/>
      <c r="D60" s="434"/>
      <c r="E60" s="434"/>
      <c r="F60" s="434"/>
      <c r="G60" s="434"/>
      <c r="H60" s="434"/>
      <c r="I60" s="434"/>
      <c r="J60" s="434"/>
      <c r="K60" s="434"/>
      <c r="L60" s="435"/>
    </row>
    <row r="61" spans="2:12" ht="13.5">
      <c r="B61" s="436"/>
      <c r="C61" s="437"/>
      <c r="D61" s="437"/>
      <c r="E61" s="437"/>
      <c r="F61" s="437"/>
      <c r="G61" s="437"/>
      <c r="H61" s="437"/>
      <c r="I61" s="437"/>
      <c r="J61" s="437"/>
      <c r="K61" s="437"/>
      <c r="L61" s="438"/>
    </row>
  </sheetData>
  <sheetProtection password="F9D0" sheet="1" objects="1" scenarios="1" selectLockedCells="1"/>
  <mergeCells count="18">
    <mergeCell ref="C10:L10"/>
    <mergeCell ref="B17:L17"/>
    <mergeCell ref="B11:L11"/>
    <mergeCell ref="B18:L61"/>
    <mergeCell ref="C16:L16"/>
    <mergeCell ref="C13:L13"/>
    <mergeCell ref="C14:L14"/>
    <mergeCell ref="C15:L15"/>
    <mergeCell ref="C12:L12"/>
    <mergeCell ref="C7:L7"/>
    <mergeCell ref="C8:L8"/>
    <mergeCell ref="C9:L9"/>
    <mergeCell ref="C3:K3"/>
    <mergeCell ref="D1:H1"/>
    <mergeCell ref="C2:K2"/>
    <mergeCell ref="C6:L6"/>
    <mergeCell ref="B4:L4"/>
    <mergeCell ref="B5:L5"/>
  </mergeCells>
  <printOptions horizontalCentered="1"/>
  <pageMargins left="0.5" right="0.5" top="0.75" bottom="0.5" header="0.3" footer="0.3"/>
  <pageSetup fitToHeight="1" fitToWidth="1" horizontalDpi="600" verticalDpi="600" orientation="portrait" scale="73" r:id="rId2"/>
  <headerFooter>
    <oddHeader>&amp;L&amp;G</oddHeader>
    <oddFooter>&amp;L&amp;A&amp;CRFP#1 2018 AHFP&amp;R&amp;D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Wilshere</dc:creator>
  <cp:keywords/>
  <dc:description/>
  <cp:lastModifiedBy>Darlene King</cp:lastModifiedBy>
  <cp:lastPrinted>2018-07-31T13:34:20Z</cp:lastPrinted>
  <dcterms:created xsi:type="dcterms:W3CDTF">2018-07-12T12:56:04Z</dcterms:created>
  <dcterms:modified xsi:type="dcterms:W3CDTF">2018-08-08T18:38:13Z</dcterms:modified>
  <cp:category/>
  <cp:version/>
  <cp:contentType/>
  <cp:contentStatus/>
</cp:coreProperties>
</file>